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r2221\3.4\Jelšava\Financie\"/>
    </mc:Choice>
  </mc:AlternateContent>
  <bookViews>
    <workbookView xWindow="0" yWindow="0" windowWidth="23040" windowHeight="9060" activeTab="1"/>
  </bookViews>
  <sheets>
    <sheet name="Výzvy" sheetId="3" r:id="rId1"/>
    <sheet name="Obce, VÚC" sheetId="1" r:id="rId2"/>
  </sheets>
  <definedNames>
    <definedName name="_xlnm._FilterDatabase" localSheetId="1" hidden="1">'Obce, VÚC'!$A$1:$P$218</definedName>
    <definedName name="_xlnm._FilterDatabase" localSheetId="0" hidden="1">Výzvy!$A$1:$O$1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5" i="3" l="1"/>
  <c r="A30" i="3"/>
  <c r="A28" i="3"/>
  <c r="A29" i="3"/>
  <c r="A3" i="3" l="1"/>
  <c r="A4" i="3" s="1"/>
  <c r="A5" i="3" s="1"/>
  <c r="A6" i="3" s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55" i="1"/>
  <c r="A56" i="1" s="1"/>
  <c r="A57" i="1" s="1"/>
  <c r="A58" i="1" s="1"/>
  <c r="A59" i="1" s="1"/>
  <c r="A60" i="1" s="1"/>
  <c r="A61" i="1" s="1"/>
  <c r="H121" i="1"/>
  <c r="H59" i="3"/>
  <c r="H37" i="3"/>
  <c r="H35" i="3"/>
  <c r="A27" i="3" l="1"/>
  <c r="A31" i="3" s="1"/>
  <c r="A32" i="3" s="1"/>
  <c r="A33" i="3" s="1"/>
  <c r="A37" i="3" l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34" i="3"/>
  <c r="A122" i="1" l="1"/>
  <c r="A151" i="1" s="1"/>
  <c r="A203" i="1" s="1"/>
  <c r="A211" i="1" s="1"/>
  <c r="A212" i="1" s="1"/>
</calcChain>
</file>

<file path=xl/sharedStrings.xml><?xml version="1.0" encoding="utf-8"?>
<sst xmlns="http://schemas.openxmlformats.org/spreadsheetml/2006/main" count="1559" uniqueCount="320">
  <si>
    <t>Energetika</t>
  </si>
  <si>
    <t>SIEA</t>
  </si>
  <si>
    <t>VÚC</t>
  </si>
  <si>
    <t>Biodiverzita a zelená infraštruktúra</t>
  </si>
  <si>
    <t>MŽP SR</t>
  </si>
  <si>
    <t>Doprava</t>
  </si>
  <si>
    <t>Podpora verejnej osobnej dopravy s nulovými emisiami</t>
  </si>
  <si>
    <t>PO</t>
  </si>
  <si>
    <t>Obnova budov</t>
  </si>
  <si>
    <t>https://obnovdom.sk/</t>
  </si>
  <si>
    <t>FO, PO</t>
  </si>
  <si>
    <t>https://ispo.planobnovy.sk/app/vyzvy/471669266438860800</t>
  </si>
  <si>
    <t xml:space="preserve">VÚC
</t>
  </si>
  <si>
    <t>MIRRI</t>
  </si>
  <si>
    <t>Obec, VÚC</t>
  </si>
  <si>
    <t>Budovanie nabíjacej infraštruktúry pre elektrické vozidlá - pre podnikateľov (2023)</t>
  </si>
  <si>
    <t>Cieľom výzvy je podpora rozvoja elektromobility v Slovenskej republike formou budovania a rozvoja nabíjacej infraštruktúry</t>
  </si>
  <si>
    <t>Podpora budovania nabíjacej infraštruktúry pre elektrické vozidlá - samospráva (2023)</t>
  </si>
  <si>
    <t>Cieľom výzvy je podpora rozvoja elektromobility v Slovenskej republike formou budovania a rozvoja nabíjacej infraštruktúry.</t>
  </si>
  <si>
    <t>Podpora zariadení na výrobu elektriny zo slnečnej energie</t>
  </si>
  <si>
    <t>Výzva na podporu energetickej efektívnosti a využívania OZE vo verejných budovách</t>
  </si>
  <si>
    <t>Zelená domácnostiam III</t>
  </si>
  <si>
    <t>Predmetom podpory inštalácie malých zariadení na využívanie OZE je poskytnutie finančného
príspevku na inštaláciu malých zariadení na výrobu elektriny alebo tepla z OZE, členených podľa
druhu na:
a) fotovoltické panely (výroba elektriny);
b) veterné turbíny (výroba elektriny);
c) slnečné kolektory (výroba tepla);
d) kotly na spaľovanie biomasy vo forme peliet (výroba tepla);
e) tepelné čerpadlá (výroba tepla).</t>
  </si>
  <si>
    <t>https://zelenadomacnostiam.sk/sk/</t>
  </si>
  <si>
    <t>*Definovanie kategórií/podkategórií, na ktorých financovanie je príslušný zdroj možné využiť – za opatrenia, ktorých realizácia prispeje k zlepšeniu kvality ovzdušia</t>
  </si>
  <si>
    <t xml:space="preserve">** Zameranie výzvy v prípade plánovaných výziev </t>
  </si>
  <si>
    <t>P.č.</t>
  </si>
  <si>
    <t>Opatrenia</t>
  </si>
  <si>
    <t>Žiadateľ</t>
  </si>
  <si>
    <t>Región</t>
  </si>
  <si>
    <t>Stručný popis oprávnených aktivít</t>
  </si>
  <si>
    <t xml:space="preserve">Vyhlasovateľ výzvy </t>
  </si>
  <si>
    <t xml:space="preserve">Program </t>
  </si>
  <si>
    <t>Centrálny web link zdroja</t>
  </si>
  <si>
    <t>Forma poskytovania finančného zdroja</t>
  </si>
  <si>
    <t>V rámci tejto výzvy sú oprávnenými žiadateľmi fyzické alebo právnické osoby oprávnené na podnikanie podľa § 2 ods. 2 písm. a) až c) Obchodného zákonníka, t. j.:
osoby zapísané v Obchodnom registri,
osoby, ktoré podnikajú na základe živnostenského oprávnenia
osoby, ktoré podnikajú na základe iného než živnostenského oprávnenia podľa osobitných predpisov
ktoré zároveň spĺňajú podmienku, že ich projekt v kroku „short proposal (EIC Accelerator Step 1)“ bol predložený v rámci nástroja EIC Accelerator programu Horizont Európa a získal odporučenie predložiť „full proposal (EIC Accelerator Step 2)“ (t. j. v rámci záverečného výsledku hodnotenia (Evaluation Results/Evaluation Summary Report) získal stanovisko „go“).</t>
  </si>
  <si>
    <t>Podpora vývoja inovatívnych riešení v oblasti dekarbonizácie</t>
  </si>
  <si>
    <t>Účelom výzvy je podpora inovácií v podnikoch prostredníctvom výskumu a vývoja (od úrovne, ktorá zodpovedá úrovni technologickej pripravenosti 4) unikátnych technológií a riešení v oblasti dekarbonizácie v niektorej z nasledovných tematických oblastí:
klimatické vedy a riešenie klimatickej zmeny,
bezuhlíková energetika (energia – skladovanie, zásobovanie, energetické siete a systémy),
elektrifikácia,
vodík, technológie batérií a alternatívne palivá,
čistá, bezpečná, dostupná a inteligentná doprava a mobilita,
nízkoemisné priemyselné procesy a materiály,
biohospodárstvo, udržateľné poľnohospodárstvo a lesné hospodárstvo.</t>
  </si>
  <si>
    <t>https://vaia.gov.sk/sk/2023/10/20/podpora-vyvoja-inovativnych-rieseni-v-oblasti-dekarbonizacie/</t>
  </si>
  <si>
    <t>Výzva zameraná na podporu projektov v oblasti implementácie vodíkových technológií</t>
  </si>
  <si>
    <t>Sanácia environmentálnych záťaží</t>
  </si>
  <si>
    <t>Dunajský nadnárodný program 2021 - 2027 2. výzva</t>
  </si>
  <si>
    <t>Interreg Program dunajského regiónu - Seed Money Facility</t>
  </si>
  <si>
    <t>Podpora investícií do poľnohospodárskych podnikov - fotovoltaika a tepelné čerpadlá</t>
  </si>
  <si>
    <t>Rozvoj prvkov zelenej a modrej infraštruktúry v obciach a mestách</t>
  </si>
  <si>
    <t>Sanácia environmentálnych záťaží - druhá fáza</t>
  </si>
  <si>
    <t>Zabezpečenie prieskumu a monitorovania environmentálnych záťaží</t>
  </si>
  <si>
    <t>Štátna správa</t>
  </si>
  <si>
    <t>Mimovládne organizácie, Podnikatelia, Samospráva, Štátna správa</t>
  </si>
  <si>
    <t>- Ministerstvo životného prostredia Slovenskej republiky
- subjekty, na ktoré prechádza povinnosť odstrániť
environmentálnu záťaž v prípade, ak pôvodca environmentálnej
záťaže zanikol alebo zomrel a nie je možné určiť povinnú osobu
v súlade s princípom znečisťovateľ platí
- Štátny geologický ústav Dionýza Štúra</t>
  </si>
  <si>
    <t>36 859 000,00 €</t>
  </si>
  <si>
    <t>6 084 500,00 €</t>
  </si>
  <si>
    <t>12 200 000 €</t>
  </si>
  <si>
    <t>10 236 000 €</t>
  </si>
  <si>
    <t>30 814 298 €</t>
  </si>
  <si>
    <t>41 360 000 €</t>
  </si>
  <si>
    <t>186 666 723,00 €</t>
  </si>
  <si>
    <t>38 749 913,00 €</t>
  </si>
  <si>
    <t>3 600 000 €</t>
  </si>
  <si>
    <t>8 187 353 €</t>
  </si>
  <si>
    <t>143 000 000 EUR</t>
  </si>
  <si>
    <t>68 983 110,00 €</t>
  </si>
  <si>
    <t>21 129 655,00 €</t>
  </si>
  <si>
    <t>31 322 208,00 €</t>
  </si>
  <si>
    <t>100 %</t>
  </si>
  <si>
    <t>max 100%</t>
  </si>
  <si>
    <t>Vypočítaná individuálne</t>
  </si>
  <si>
    <t>Miera podpory od 30% do 65%</t>
  </si>
  <si>
    <t>miera dotácie do 80%</t>
  </si>
  <si>
    <t>Miera dotácie max 80%</t>
  </si>
  <si>
    <t>Dotácia 80%</t>
  </si>
  <si>
    <t>Dotácia 70%</t>
  </si>
  <si>
    <t>dotácia 100%</t>
  </si>
  <si>
    <t>Dotácia 100%</t>
  </si>
  <si>
    <t>Program Slovensko</t>
  </si>
  <si>
    <t>Plán obnovy a odolnosti</t>
  </si>
  <si>
    <t>Plán Obnovy a Odolnosti SR</t>
  </si>
  <si>
    <t>Interreg Programme - Danube Region</t>
  </si>
  <si>
    <t>Interreg</t>
  </si>
  <si>
    <t>Rozvoj vidieka Slovenskej republiky</t>
  </si>
  <si>
    <t>Celé územie SR</t>
  </si>
  <si>
    <t>Trenčiansky kraj (okresy Prievidza a Partizánske) a Košický kraj (okresy Košice I - IV, Košice-okolie a okres Michalovce)</t>
  </si>
  <si>
    <t>MIRRI SR</t>
  </si>
  <si>
    <t>Úrad vlády SR</t>
  </si>
  <si>
    <t>MH SR</t>
  </si>
  <si>
    <t>Úrad vlády Slovenskej Republiky</t>
  </si>
  <si>
    <t>Pôdohospodárska platobná agentúra</t>
  </si>
  <si>
    <t>Cieľom výzvy je v územiach definovaných v PST podporiť rozvoj udržateľnej verejnej osobnej dopravy. Podpora je špecificky zameraná na rozvoj dopravy s nulovými emisiami prostredníctvom nákupu batériových elektrických autobusov (elektrobusov) a elektrických autobusov s palivovými článkami (vodíkových autobusov). Zámerom výzvy je umožniť podporu komplexných projektov, ktoré počítajú aj s budovaním infraštruktúry pre alternatívne palivá (elektrických nabíjacích staníc a vodíkových čerpacích staníc) potrebnej pre prevádzkovanie bezemisných autobusov. Zároveň je zámerom umožniť zavádzanie prvkov prispievajúcich k rozvoju inteligentných dopravných systémov prostredníctvom nákupu vybavenia do autobusov. Podpora projektov poskytovaná prostredníctvom výzvy prispeje k:
- dekarbonizácii dopravy a k prechodu na uhlíkovú neutralitu v súlade s Európskou zelenou dohodou a cieľmi EÚ v oblasti znižovania emisií skleníkových plynov;
- znižovaniu závislosti od fosílnych palív;
- zvyšovaniu kvality ovzdušia.</t>
  </si>
  <si>
    <t>Výzva sa zameriava špecificky na podporu rozvoja vodíkových technológií, ktoré sú považované za jednu z prioritných oblastí v oblasti dekarbonizácie ekonomiky a zelenej transformácie. Výzva podporuje projekty v celom výskumnom a inovačnom cykle.</t>
  </si>
  <si>
    <t>Cieľom výzvy je v dotknutých územiach definovaných v PST kompenzovať pokles výroby energie v postupne odstavovaných energetických základniach využívajúcich fosílne palivá prostredníctvom zvýšenia podielu výroby elektrickej energie z obnoviteľných zdrojov energie.
Prostredníctvom výzvy môžu byť podporené veľkokapacitné inštalácie zariadení na výrobu elektriny zo solárnej energie od 1 MWe po 50 MWe s priamym napojením do distribučnej/prenosovej sústavy a zariadenia na uskladňovanie elektrickej energie. Uvedený rozsah zariadenia na výrobu elektriny sa preukazuje inštalovaným výkonom zariadenia ako dodatočná výrobná kapacita v oblasti elektrickej energie.</t>
  </si>
  <si>
    <t>Cieľom výzvy je uskutočnenie sanácie environmentálnych záťaží, pri ktorých zo zákona2 prechádza povinnosť sanácie na štát. Realizáciou sanačných prác v rozsahu hlavnej aktivity projektu sa dosiahne odstránenie a/alebo obmedzenie a/alebo zníženie kontaminácie a s ňou súvisiace riziko pre zdravie človeka a životné prostredie.</t>
  </si>
  <si>
    <t>Výzva je zameraná na prehlbovanie nadnárodnej spolupráce v dunajskom regióne. Pririty a špecifické ciele: 
- Podpora kapacít pre adaptáciu na klimatickú zmenu v dunajskom regióne a zvládania katastrof na nadnárodnej úrovni vo vzťahu k ekologickým rizikám, berúc do úvahy prístupy založené na fungovaní ekosystému
- Udržateľná, integrovaná, nadnárodná správa vôd a sedimentov v povodí Dunaja zabezpečujúca dobrú kvalitu a kvantitu vôd a rovnováhu sedimentov
- Ochrana a zachovanie biodiverzity v ekologických koridoroch a ekoregiónoch nadnárodného významu v dunajskom regióne
- Dostupné, inkluzívne a efektívne trhy práce
- Dostupné a inkluzívne kvalitné služby v oblasti vzdelávania, školení a celoživotného vzdelávania
- Rozšírenie úlohy kultúry a udržateľného cestovného ruchu v hospodárskom vývoji, sociálnej inklúzii a sociálnych inováciách
- Rozšírené inštitucionálne kapacity pre riadenie území a makroregiónu</t>
  </si>
  <si>
    <t>Výzva je zameraná na prehlbovanie nadnárodnej spolupráce v dunajskom regióne. Výzva podporuje environmentálne projekty, posilnenie pracovného trhu a rozvoj kultúry a turizmu</t>
  </si>
  <si>
    <t>Podpora investícií do poľnohospodárskych podnikov konkrétne inštaláciu zariadení využívajúcich obnoviteľné zdroje energie</t>
  </si>
  <si>
    <t>Cieľom výzvy je zlepšovanie energetickej hospodárnosti a obnovy verejných budov a podpora využívania OZE vrátane zariadení, ktoré sú súčasťou systému zásobovania energiou verejných budov.</t>
  </si>
  <si>
    <t xml:space="preserve">
Výzva je určená na podporu projektov, ktorých cieľom je zabezpečiť obyvateľstvu kvalitné životné prostredie v sídlach (posilnenie biodiverzity), a/alebo projektov, ktoré majú aj estetickú funkciu. Ťažisko projektov musí predstavovať tvorba a/alebo posilnenie prvkov zelenej a/alebo modrej infraštruktúry.</t>
  </si>
  <si>
    <t>Cieľom výzvy je podpora druhej fázy projektov, ktoré sú zamerané na uskutočnenie sanácie environmentálnych záťaží, pri ktorých zo zákona prechádza povinnosť sanácie na štát a ktorých prvá fáza bola podporená z Operačného programu Kvalita životného prostredia v programovom období 2014 - 2020, pričom tieto projekty nespĺňajú podmienky na priame poskytnutie príspevku podľa čl. 118a nariadenia o spoločných ustanoveniach .</t>
  </si>
  <si>
    <t>Cieľom výzvy je podporiť prieskum lokalít environmentálnych záťaží a prostredníctvom neho zistiť znečistenie v
horninovom prostredí, podzemnej vode a pôde, ako aj vykonávať monitorovanie v lokalitách environmentálnych záťaží
a zabezpečiť v nich priebežné systematické pozorovanie a vyhodnocovanie miery znečistenia. Účelom výzvy je zistiť
a analyzovať súčasné a potenciálne riziká environmentálnych záťaží vo vzťahu k jednotlivým zložkám životného
prostredia a zdraviu človeka.</t>
  </si>
  <si>
    <t>max. 29 000/1 nabíjací bod</t>
  </si>
  <si>
    <t>na jeden nabíjací bod AC ≥ 11 kW – 3 000 Eur
na jeden nabíjací bod DC ≥ 50 kW – 29 000 Eur</t>
  </si>
  <si>
    <t>N/A</t>
  </si>
  <si>
    <t>max 10 MEUR</t>
  </si>
  <si>
    <t>200 000 - 2 000 000 €</t>
  </si>
  <si>
    <t>50 000 - 100 000 €</t>
  </si>
  <si>
    <t>max 200 000 €</t>
  </si>
  <si>
    <t>max 5 000 000 €</t>
  </si>
  <si>
    <t>Maximálna výška príspevku na jeden projekt nie je stanovená. Celkové oprávnené výdavky však musia byť vyššie ako 201 tisíc eur</t>
  </si>
  <si>
    <t>Uzavretie 1. hodnotiaceho kola: 30.11.2023
Uzavretie 2. hodnotiaceho kola: 29.2.2024
Uzavretie 3. - n. hodnotaiceho kola: Posledný pracovný deň každého nasledujúceho 3. mesiaca</t>
  </si>
  <si>
    <t>30.8.2023</t>
  </si>
  <si>
    <t>Do vyčerpania financií</t>
  </si>
  <si>
    <t>Do vyčerpania finančných prostriedkov</t>
  </si>
  <si>
    <t>Uzávierka 1. hodnotiaceho kola bude 30.11.2023
Uzávierka 2. hodnotiaceho kola bude 31.1.2024
Uzávierka 3. hodnotiaceho kola bude posledný pracovný deň každého 2. nasledujúceho mesiaca</t>
  </si>
  <si>
    <t>https://public.itms2014.sk/vyzva?id=b79dd9a8-4121-47dc-9450-00dbe1ddd712</t>
  </si>
  <si>
    <t>https://vaia.gov.sk/wp-content/uploads/2023/04/Vyzva_09I04-03-V01_IPCEI-H2-1.pdf?csrt=7073934456699042832</t>
  </si>
  <si>
    <t>https://www.mhsr.sk/podpora-investicii/plan-obnovy/harmonogram-vyziev/vyzvy-v-komponente-3-planu-obnovy-a-odolnosti/komponent-3-vyzva-na-predkladanie-ziadosti-o-poskytnutie-prostriedkov-mechanizmu-zamerana-na-podporu-budovania-nabijacej-infrastruktury-pre-elektricke-vozidla-pre-uzemnu-samospravu-a-nimi-zriadene-organizacie-kod-vyzvy-03i04-26-v01?csrt=10310548595362049737</t>
  </si>
  <si>
    <t>https://public.itms2014.sk/vyzva?id=0daa98fe-1e93-4efa-8d47-0e42e2b202d0</t>
  </si>
  <si>
    <t>https://public.itms2014.sk/vyzva?id=9a63e20e-b315-4111-b850-07203a95e81f</t>
  </si>
  <si>
    <t>https://www.danube.vlada.gov.sk/2021-2027/vyzvy/2-vyzva/</t>
  </si>
  <si>
    <t>https://danube.vlada.gov.sk/2021-2027/vyzvy/2021-2027-vyzvy-seed-money-facility/?csrt=2738430384589420058</t>
  </si>
  <si>
    <t>https://www.apa.sk/72-prv-2023/oznmenie-o-zverejnen-vzvy--72-prv-2023-pre-podopatrenie-4-1-podpora-na-investcie-do-ponohospodrskych-podnikov/12376</t>
  </si>
  <si>
    <t>https://www.itms2014.sk/vyzva?id=9c7776d3-7cb9-425c-9d33-d6a7fee3406f</t>
  </si>
  <si>
    <t>https://www.itms2014.sk/vyzva?id=5df9fd3f-b8c7-48b9-96b6-d31172636076</t>
  </si>
  <si>
    <t>https://public.itms2014.sk/vyzva?id=98b59df4-13e2-48e5-8779-13e9e8df0b75</t>
  </si>
  <si>
    <t>https://public.itms2014.sk/vyzva?id=bdbcdbe9-bf6b-4f64-8b65-e046f09355c6</t>
  </si>
  <si>
    <t>Výskum</t>
  </si>
  <si>
    <t>Envirozáťaže</t>
  </si>
  <si>
    <t>Zelená a modrá infraštruktúra</t>
  </si>
  <si>
    <t>Obec, VÚC, PO</t>
  </si>
  <si>
    <t>FO, PO, malé, stredné a veľké podniky</t>
  </si>
  <si>
    <t>Mimovládne organizácie, Podnikatelia, obec, VÚC, Štátna správa</t>
  </si>
  <si>
    <t xml:space="preserve">Plán obnovy </t>
  </si>
  <si>
    <t>151,6 mil.eur</t>
  </si>
  <si>
    <t>528,2 mil. eur</t>
  </si>
  <si>
    <t xml:space="preserve">1) sociálne alebo zdravotne
znevýhodnená skupina
prijímateľov - 95 % príspevok v maximalnej vyške 15.000,00 € + DPH                                                    2) štandardná skupina
prijímateľov pri úspore primárnej energie na úrovni 30 až 60 %  - 60 % príspevok v maximalnej vyške 14.000,00 € + DPH                                           3) štandardná skupina
prijímateľov pri úspore primárnej energie na úrovni viac ako 60 %  - 60 % príspevok v maximalnej vyške 19.000,00 € + DPH </t>
  </si>
  <si>
    <t>max. 4 370 Eur</t>
  </si>
  <si>
    <t>31.12.2029 alebo do vyčerpania financií</t>
  </si>
  <si>
    <t xml:space="preserve">pozastavená, v marci bude otvorená nová výzva </t>
  </si>
  <si>
    <t>3.Q. 2022</t>
  </si>
  <si>
    <t>domácnosti (FO), spoločenstvo vlastníkov bytov a nebytových priestorov, vlastníci bytov zastúpené správcom</t>
  </si>
  <si>
    <t>OZE</t>
  </si>
  <si>
    <t>Obnov dom</t>
  </si>
  <si>
    <t>Realizácia obnovy rodinných domov v rokoch 2022-26 v počte aspoň 30-tisíc domov zlepšením tepelnotechnických vlastností obvodového plášťa budovy, výmenou neefektívnych zdrojov tepla a teplej vody za vysokoúčinné zariadenia, resp. osadenie nových zariadení využívajúcich obnoviteľné zdroje energie alebo odpadové teplo v rámci vetrania.  Opravnené opatrenia:                                                   1) Skupina opatrení A. zlepšenie tepelno-technických vlastností budovy                                                                                  2) Skupina opatrení B. inštalácia zdroja energie                         3) Skupina opatrení C. zelená strecha                                           4) Skupina opatrení D. akumulačná nádrž na dažďovú vodu 5)Skupina opatrení  E. tieniaca technika – vonkajšie žalúzie 6) Skupina opatrení F. odstránenie azbestu                            7) Sprievodná dokumentácia</t>
  </si>
  <si>
    <t>Program podpory lokálnych komunít</t>
  </si>
  <si>
    <t>Nasadení pre klímu</t>
  </si>
  <si>
    <t>Mením na zeleň</t>
  </si>
  <si>
    <t>Grantový program Pre budúcnosť</t>
  </si>
  <si>
    <t>Dobrý sused</t>
  </si>
  <si>
    <t>Nadácia COOP Jednota</t>
  </si>
  <si>
    <t>Nadácia Tipsport</t>
  </si>
  <si>
    <t>Nadácia ZSE</t>
  </si>
  <si>
    <t>Nadácia Slovenskej sporiteľne</t>
  </si>
  <si>
    <t>SLOVNAFT, a.s.,
a Nadácia Ekopolis</t>
  </si>
  <si>
    <t>NA</t>
  </si>
  <si>
    <t>50 000 €</t>
  </si>
  <si>
    <t>70 000 €</t>
  </si>
  <si>
    <t>250 000 €</t>
  </si>
  <si>
    <t>61 200 €</t>
  </si>
  <si>
    <t>Mimovládne organizácie – občianske združenia, neziskové organizácie poskytujúce všeobecne prospešné služby, nadácie, neinvestičné fondy.
Fyzické osoby / neformálne skupiny a iniciatívy.
Vysoké školy.</t>
  </si>
  <si>
    <t>mimovládne organizácie, centrá voľného času, komunitné centrá, obce a mestá, školy a školské zariadenia pôsobiace v distribučnej oblasti ZSE</t>
  </si>
  <si>
    <t>- občianske združenie, nezisková organizácia poskytujúca všeobecne prospešné služby, nadácia, neinvestičný fond;
− mesto, obec;
− rozpočtová, príspevková organizácia;
− a iné.
Grant nie je určený pre komerčné subjekty a fyzické osoby.</t>
  </si>
  <si>
    <t>• registrované mimovládne neziskové organizácie,
• základné, stredné a materské školy a školské organizácie,
• centrá voľného času a komunitné centrá,
• vyššie uvedené mestské časti a obce.</t>
  </si>
  <si>
    <t>6 000 €</t>
  </si>
  <si>
    <t>5 000 €</t>
  </si>
  <si>
    <t>2 000 €</t>
  </si>
  <si>
    <t>10 000 - 15 000 €</t>
  </si>
  <si>
    <t>4 000 €</t>
  </si>
  <si>
    <t>https://www.coop.sk/sk/projekt/235/program-podpory-lokalnych-komunit</t>
  </si>
  <si>
    <t>https://nadaciatipsport.sk/2024/02/14/startuje-druhe-kolo-grantoveho-programu-nasadeni-pre-klimu/</t>
  </si>
  <si>
    <t>https://nadaciazse.sk/projekt/menim-na-zelen</t>
  </si>
  <si>
    <t>https://www.slsp.sk/sk/nadacia/granty-a-partnerstva/grantovy-program-pre-buducnost</t>
  </si>
  <si>
    <t>https://ekopolis.sk/zivotne-prostredie/dobry-sused</t>
  </si>
  <si>
    <t>Program je v tomto roku výhradne určený pre obyvateľov nasledujúcich mestských častí Bratislavy: Ružinov, Vrakuňa, Podunajské Biskupice, Petržalka a obciach Rovinka, Dunajská Lužná a Most pri Bratislave.</t>
  </si>
  <si>
    <t>ukončená výzva/dotácia</t>
  </si>
  <si>
    <t>plánovaná výzva/dotácia</t>
  </si>
  <si>
    <t>aktuálna výzva/dotácia</t>
  </si>
  <si>
    <t>Obec</t>
  </si>
  <si>
    <r>
      <rPr>
        <sz val="10"/>
        <color theme="1"/>
        <rFont val="Calibri"/>
        <family val="2"/>
      </rPr>
      <t xml:space="preserve">Orgány miestnej samosprávy, vzdelávacie inštitúcie (vrátane škôl a materských škôlok), združenia, nadácie, neziskové organizácie poskytujúce všeobecne prospešné služby a mimovládne organizácie. O grant sa </t>
    </r>
    <r>
      <rPr>
        <u/>
        <sz val="10"/>
        <color theme="1"/>
        <rFont val="Calibri"/>
        <family val="2"/>
      </rPr>
      <t>ne</t>
    </r>
    <r>
      <rPr>
        <sz val="10"/>
        <color theme="1"/>
        <rFont val="Calibri"/>
        <family val="2"/>
      </rPr>
      <t>môžu uchádzať podnikateľské subjekty a iné organizácie tvoriace zisk.</t>
    </r>
  </si>
  <si>
    <t>od 1 500 do 14 500 Eur/1 nabíjací bod</t>
  </si>
  <si>
    <t>obce</t>
  </si>
  <si>
    <t>Budovanie nabíjacej infraštruktúry pre elektrické vozidlá pre obce a VÚC (2023)</t>
  </si>
  <si>
    <t>od 3 000 do 29 000 Eur/1 nabíjací bod</t>
  </si>
  <si>
    <t>https://ispo.planobnovy.sk/app/vyzvy/428115556039569408</t>
  </si>
  <si>
    <t>28.4.2023</t>
  </si>
  <si>
    <t>obce, VÚC</t>
  </si>
  <si>
    <t>Podpora výstavby cyklistickej infraštruktúry - Výzva č. 3</t>
  </si>
  <si>
    <t>Rozvoj infraštruktúry nízkouhlíkovej dopravy</t>
  </si>
  <si>
    <t>MD SR</t>
  </si>
  <si>
    <t>Podpora výstavby cyklistickej infraštruktúry - Výzva č. 4</t>
  </si>
  <si>
    <t>Obnova domov</t>
  </si>
  <si>
    <t>FO</t>
  </si>
  <si>
    <t>KSK, BBSK</t>
  </si>
  <si>
    <t>Podpora obnovy domácností ohrozených energetickou chudobou</t>
  </si>
  <si>
    <t>Podpora obonovy domácností ohrozených energetickou chudobou</t>
  </si>
  <si>
    <t>www.obnov.dom.sk</t>
  </si>
  <si>
    <t>KSK, obce postihnuté zemetrasením</t>
  </si>
  <si>
    <t>Obnova rodinných domov V. - mimoriadna výzva</t>
  </si>
  <si>
    <t xml:space="preserve">Zlepšenie energetickej hospodárnosti rodinných domov </t>
  </si>
  <si>
    <t>od 18 000 Eur do 22 800 Eur podľa energetickej úspory</t>
  </si>
  <si>
    <t>https://obnovdom.sk/assets/documents/vyzva5/V%C3%BDzva%20%C4%8D.%205.pdf</t>
  </si>
  <si>
    <t>záloha 7 000 Eur</t>
  </si>
  <si>
    <t xml:space="preserve">Obnova rodinných domov VI. </t>
  </si>
  <si>
    <t xml:space="preserve">Obnova rodinných domov VII. </t>
  </si>
  <si>
    <t>SSC (NP)</t>
  </si>
  <si>
    <t>VÚC okrem BrSK</t>
  </si>
  <si>
    <t>Výzva zameraná na realizáciu intervencií na cestách I. triedy - výstavbu obchvatov miest, modernizáciu vybraných úsekov (fázované projekty) a zabezpečenie zvýšenia bezpečnosti a plynulosti premávky</t>
  </si>
  <si>
    <t>Rozvoj a posilňovanie udržateľnej, inteligentnej a intermodálnej vnútroštátnej, regionálnej a miestnej mobility odolnej proti zmene klímy vrátane zlepšeného prístupu k TEN-T a cezhraničnej mobility</t>
  </si>
  <si>
    <t>https://eurofondy.gov.sk/wp-content/uploads/2023/12/HMG_2024_v1_pdf_.pdf</t>
  </si>
  <si>
    <t>1Q/2024</t>
  </si>
  <si>
    <t xml:space="preserve">a) mestá a obce, ktoré prevádzkujú dráhovú MHD alebo kde MHD zabezpečujú dopravné podniky so 100 % účasťou mesta ( napr. Košice, Prešov, Žilina a Banská Bystrica),
b) VÚC, mestá a obce, ktoré zabezpečujú dopravu na základe ZoDSVZ s dopravnou spoločnosťou,
c) mestá a obce s vlastníckym vzťahom k infraštruktúre VOD,
d) obchodné spoločnosti – dopravcovia vykonávajúci pravidelnú autobusovú dopravu pre obce, mestá a VÚC na základe ZoDSVZ,
e) Železnice Slovenskej republiky,
f) organizátori dopravy. organizácie zriadené samosprávnym krajom a/alebo mestom za účelom tvorby integrovaného dopravného systému (pozn. vzťahuje sa na subjekty vo vlastníctve objednávateľov dopravy)
</t>
  </si>
  <si>
    <t>Podpora rozvoja udržateľnej mobility mimo BSK (G alokácia MD SR)</t>
  </si>
  <si>
    <t>Podpora udržateľnej multimodálnej mestskej mobility ako súčasti prechodu na hospodárstvo s nulovou bilanciou uhlíka</t>
  </si>
  <si>
    <t>a) mestá a obce, ktoré prevádzkujú dráhovú MHD alebo kde MHD zabezpečujú dopravné podniky so 100 % účasťou mesta ( napr. Košice, Prešov, Žilina a Banská Bystrica),
b) VÚC, mestá a obce, ktoré zabezpečujú dopravu na základe ZoDSVZ s dopravnou spoločnosťou,
c) mestá a obce s vlastníckym vzťahom k infraštruktúre VOD,
d) obchodné spoločnosti – dopravcovia vykonávajúci pravidelnú autobusovú dopravu pre obce, mestá a VÚC na základe ZoDSVZ,
e) Železnice Slovenskej republiky,
f) organizátori dopravy. organizácie zriadené samosprávnym krajom a/alebo mestom za účelom tvorby integrovaného dopravného systému (pozn. vzťahuje sa na subjekty vo vlastníctve objednávateľov dopravy)</t>
  </si>
  <si>
    <t>Podpora rozvoja udržateľnej mobility mimo BSK</t>
  </si>
  <si>
    <t xml:space="preserve">a) Hlavné mesto SR Bratislava,
b) Bratislavský samosprávny kraj,
c) Dopravný podnik Bratislava, a. s.,
d) mestá a obce BSK, ktoré zabezpečujú dopravu na základe ZoDSVZ s dopravnou spoločnosťou,
e) obchodné spoločnosti – dopravcovia vykonávajúci pravidelnú autobusovú dopravu pre obce, mestá a VÚC na základe ZoDSVZ,
f) Železnice Slovenskej republiky,
g) organizátori dopravy. organizácie zriadené samosprávnym krajom a/alebo mestom za účelom tvorby integrovaného dopravného systému (pozn. vzťahuje sa na subjekty vo vlastníctve objednávateľov dopravy),
h) mestá a obce s vlastníckym vzťahom k infraštruktúre VOD
</t>
  </si>
  <si>
    <t>BrSK</t>
  </si>
  <si>
    <t>Podpora rozvoja udržateľnej mobility BSK</t>
  </si>
  <si>
    <t>Štátny fond rozvoja bývania
(priame zazmluvnenie FN s alokáciou 416 550 000 eur )</t>
  </si>
  <si>
    <t>Znižovanie energetickej náročnosti bytových domov prostredníctvom implementácie finančného nástroja</t>
  </si>
  <si>
    <t>Podpora energetickej efektívnosti a znižovania emisií skleníkových plynov</t>
  </si>
  <si>
    <t>miestna a regionálna samospráva,  organizácie zriadené na správu a údržbu regionálnych ciest</t>
  </si>
  <si>
    <t>Odstránenie kľúčových úzkych miest na cestnej infraštruktúre a zlepšenie regionálnej mobility prostredníctvom modernizácie a výstavby ciest II. a III. triedy (opatrenie 3.2.3)
Miestne komunikácie (opatrenie 3.2.4)</t>
  </si>
  <si>
    <t xml:space="preserve">miestna a regionálna samospráva, mimovládne  a iné organizácie </t>
  </si>
  <si>
    <t>Investície do regionálnej a miestnej infraštruktúry pre pohybové aktivity, cykloturistiku (opatrenie 5.1.4)
Investície do regionálnej a miestnej infraštruktúry pre pohybové aktivity, cykloturistiku (opatrenie 5.2.4)</t>
  </si>
  <si>
    <t>RSO5.1 - Podpora integrovaného a inkluzívneho sociálneho, hospodárskeho a environmentálneho rozvoja, kultúry, prírodného dedičstva, udržateľného cestovného ruchu a bezpečnosti v mestských oblastiach
RSO5.2 - Podpora integrovaného a inkluzívneho sociálneho, hospodárskeho a environmentálneho miestneho rozvoja, kultúry, prírodného dedičstva, udržateľného cestovného ruchu a bezpečnosti v iných ako mestských oblastiach</t>
  </si>
  <si>
    <t>ministerstvá ako povinné osoby, na ktoré prechádza povinnosť odstrániť environmentálne záťaže v súlade so zákonom 409/2011 Z. z. o niektorých opatreniach na úseku environmentálnej záťaže a o zmene a doplnení niektorých zákonov, organizácia poverená výkonom národného monitorovania geologických faktorov životného prostredia podľa zákona č. 569/2007 Z. z. o geologických prácach (geologický zákon) v znení neskorších predpisov</t>
  </si>
  <si>
    <t xml:space="preserve">Zabezpečenie prieskumu a monitorovania environmentálnych záťaží </t>
  </si>
  <si>
    <t>Posilnenie ochrany a zachovania prírody, biodiverzity a zelenej infraštruktúry, a to aj v mestských oblastiach, a zníženie všetkých foriem znečistenia</t>
  </si>
  <si>
    <t>SAŽP</t>
  </si>
  <si>
    <t>Zelené obce Slovenska 2 - NP</t>
  </si>
  <si>
    <t>podnikateľský sektor</t>
  </si>
  <si>
    <t>Podpora využívania OZE v systémoch zásobovania energiou - DOP  (SŠP)</t>
  </si>
  <si>
    <t xml:space="preserve">Podpora energie z obnoviteľných zdrojov v súlade so smernicou (EÚ) 2018/2001 o podpore využívania energie z obnoviteľných zdrojov[1] vrátane kritérií udržateľnosti, ktoré sú v nej stanovené </t>
  </si>
  <si>
    <t xml:space="preserve">podnikateľský sektor </t>
  </si>
  <si>
    <t>Podpora využívania OZE ...(3) - DOP (SŠP)</t>
  </si>
  <si>
    <t>Podpora vyhľadávania a prieskumu zdrojov geotermálnej energie za účelom ich sprístupnenia na energetické účely</t>
  </si>
  <si>
    <t>verejný sektor</t>
  </si>
  <si>
    <t>Znižovanie energetickej náročnosti budov (opatrenie 2.1.2)
Podpora využívania OZE v systémoch zásobovania energiou (opatrenie 2.2.2)</t>
  </si>
  <si>
    <t>Podpora energetickej efektívnosti a znižovania emisií skleníkových plynov
Podpora energie z obnoviteľných zdrojov v súlade so smernicou (EÚ) 2018/2001 o podpore využívania energie z obnoviteľných zdrojov vrátane kritérií udržateľnosti, ktoré sú v nej stanovené</t>
  </si>
  <si>
    <t>Osveta</t>
  </si>
  <si>
    <t>samosprávny kraj</t>
  </si>
  <si>
    <r>
      <rPr>
        <b/>
        <sz val="10.5"/>
        <color theme="1"/>
        <rFont val="Calibri"/>
        <family val="2"/>
        <charset val="238"/>
        <scheme val="minor"/>
      </rPr>
      <t>Asistencia samosprávam pri projektovom riadení</t>
    </r>
    <r>
      <rPr>
        <sz val="10.5"/>
        <color theme="1"/>
        <rFont val="Calibri"/>
        <family val="2"/>
        <charset val="238"/>
        <scheme val="minor"/>
      </rPr>
      <t xml:space="preserve">                                                                                   (Pomoc samosprávam s definovaním potrieb, monitoring a mentoring pri príprave, riadení a hodnotení projektov z EÚ fondov)</t>
    </r>
  </si>
  <si>
    <t>Podpora sociálno-ekonomickej integrácie marginalizovaných komunít, ako sú napríklad Rómovia</t>
  </si>
  <si>
    <t>ÚV SR - ÚSVRK</t>
  </si>
  <si>
    <t>SIH</t>
  </si>
  <si>
    <t>Finančné nástroje pre implementáciu Opatrenia 3.1.2 (diaľnice)</t>
  </si>
  <si>
    <t>Rozvoj udržateľnej, inteligentnej, bezpečnej a intermodálnej siete TEN-T odolnej proti zmene klímy</t>
  </si>
  <si>
    <t>2Q/2024</t>
  </si>
  <si>
    <t>Finančné nástroje pre implementáciu Opatrenia 3.2.2 (cesty I. triedy)</t>
  </si>
  <si>
    <t>• miestna a regionálna samospráva, združenie obcí, mimovládna organizácia, rozpočtová alebo príspevková organizácia miestnej / regionálnej samosprávy v oprávnenom území.</t>
  </si>
  <si>
    <t>celé územie SR</t>
  </si>
  <si>
    <t>Podpora cyklodopravy</t>
  </si>
  <si>
    <t>RSO2.8 Podpora udržateľnej multimodálnej mestskej mobility ako súčasti prechodu na hospodárstvo s nulovou bilanciou uhlíka</t>
  </si>
  <si>
    <t>Súkromný a verejný sektor</t>
  </si>
  <si>
    <t>Podpora vyhľadávania, prieskumu a overovania zdrojov geotermálnej energie pre energetické využitie</t>
  </si>
  <si>
    <t>Umožnenie regiónom a ľudom riešiť dôsledky v sociálnej, hospodárskej a environmentálnej oblasti, ako aj v oblasti zamestnanosti spôsobené transformáciou smerom k energetickým a klimatickým cieľom Únie na rok 2030 a k dosiahnutiu cieľa klimaticky neutrálneho hospodárstva Únie do roku 2050 na základe Parížskej dohody</t>
  </si>
  <si>
    <t>štátna rozpočtová a príspevková organizácia zriadená, resp. v zriaďovateľskej pôsobnosti Ministerstva životného prostredia SR s pôsobnosťou v oblasti ochrany prírody</t>
  </si>
  <si>
    <t xml:space="preserve">Realizácia schválených dokumentov manažmentu osobitne chránených častí prírody a krajiny
(štátna pomoc)
(EFRR)
</t>
  </si>
  <si>
    <t>subjekty verejnej správy,
subjekty súkromného sektora,
užívatelia dát a informácií v oblasti kvality ovzdušia</t>
  </si>
  <si>
    <t>Zlepšovanie systému monitorovania kvality ovzdušia
(EFRR)</t>
  </si>
  <si>
    <t xml:space="preserve">subjekty verejnej správy,
subjekty súkromného sektora,
užívatelia dát a informácií v oblasti kvality ovzdušia
</t>
  </si>
  <si>
    <t>Zlepšovanie systému monitorovania kvality ovzdušia
(Kohézny fond)</t>
  </si>
  <si>
    <t>a) Záujmové združenia právnických osôb zriadené v zmysle § 20f zákona č. 40/1964 Zb. Občianskeho zákonníka;
b) VÚC v zmysle Zákona č. 302/2001 Z. z. o samosprávnych vyšších územných celkov a o zmene a doplnení niektorých zákonov;
c) Obec v zmysle Zákona č. 369/1990 Zb. o obecnom zriadení;
d) Neziskové organizácie zriadené v zmysle Zákona č. 213/1997 Z. z. o neziskových organizáciách poskytujúcich všeobecne prospešné služby.</t>
  </si>
  <si>
    <t>Podpora biologickej a krajinnej diverzity a kvality ekosystémových služieb prostredníctvom udržovania a budovania zelenej a modrej infraštruktúry a prevencie a manažmentu inváznych nepôvodných druhov</t>
  </si>
  <si>
    <t>Posilnenie ochrany a zachovania prírody, biodiverzity a zelenej infraštruktúry, a to aj v mestských oblastiach, a zníženia všetkých foriem znečistenia</t>
  </si>
  <si>
    <t>obce z Atlasu rómskych komunít zapojené do NP Rozvojové tímy</t>
  </si>
  <si>
    <r>
      <rPr>
        <b/>
        <sz val="10.5"/>
        <rFont val="Calibri"/>
        <family val="2"/>
        <charset val="238"/>
        <scheme val="minor"/>
      </rPr>
      <t>Integrovaná výzva pre obce - RT</t>
    </r>
    <r>
      <rPr>
        <sz val="10.5"/>
        <rFont val="Calibri"/>
        <family val="2"/>
        <charset val="238"/>
        <scheme val="minor"/>
      </rPr>
      <t xml:space="preserve">                    
Podpora investičných aktivít ako komplexného rozvoja celých obcí (infraštruktúra) zapojených do projektu rozvojových tímov</t>
    </r>
  </si>
  <si>
    <t>RSO2.5 - Podpora prístupu k vode a udržateľného vodného hospodárstva
RSO2.6 - Podpora prechodu na obehové hospodárstvo, ktoré efektívne využíva zdroje
RSO3.2 - Rozvoj a posilňovanie udržateľnej, inteligentnej a intermodálnej vnútroštátnej, regionálnej a miestnej mobility odolnej proti zmene klímy vrátane zlepšeného prístupu k TEN-T a cezhraničnej mobility
RSO4.3 - Podpora sociálno-ekonomického začlenenia marginalizovaných komunít, domácností s nízkym príjmom a znevýhodnených skupín vrátane osôb s osobitnými potrebami prostredníctvom integrovaných akcií vrátane bývania a sociálnych služieb</t>
  </si>
  <si>
    <t>NDS</t>
  </si>
  <si>
    <t>Podpora výstavby nových úsekov diaľnic</t>
  </si>
  <si>
    <t>4Q/2024</t>
  </si>
  <si>
    <t>súkromní operátori pôsobiaci v intermodálnej preprave, ŽSR</t>
  </si>
  <si>
    <t>Zabezpečenie výstavby a modernizácie terminálov intermodálnej prepravy (KF)</t>
  </si>
  <si>
    <t>Zabezpečenie výstavby a modernizácie terminálov intermodálnej prepravy (EFRR)</t>
  </si>
  <si>
    <t>BBSK (okres Banská Štiavnica, Brezno, Revúca, Rimavská Sobota, Žarnovica, Žiar nad Hronom, Zvolen)</t>
  </si>
  <si>
    <t>Podpora infraštruktúry pre alternatívne palivá</t>
  </si>
  <si>
    <t>prevádzkovatelia veľkých a stredných zdrojov znečistenia ovzdušia</t>
  </si>
  <si>
    <t>Technické, technologické a ekonomické opatrenia na zníženie emisií znečisťujúcich látok do ovzdušia z veľkých a stredných stacionárnych zdrojov
(EFRR)</t>
  </si>
  <si>
    <t>Technické, technologické a ekonomické opatrenia na zníženie emisií znečisťujúcich látok do ovzdušia z veľkých a stredných stacionárnych zdrojov
(Kohézny fond)</t>
  </si>
  <si>
    <t>Asistencia samosprávam pri projektovom riadení                                                                                   (Pomoc samosprávam s definovaním potrieb, monitoring a mentoring pri príprave, riadení a hodnotení projektov z EÚ fondov)</t>
  </si>
  <si>
    <r>
      <rPr>
        <b/>
        <sz val="10.5"/>
        <rFont val="Calibri"/>
        <family val="2"/>
        <charset val="238"/>
        <scheme val="minor"/>
      </rPr>
      <t>Integrovaná výzva pre obce - RT                    
Podpora investičných aktivít ako komplexného rozvoja celých obcí (infraštruktúra) zapojených do projektu rozvojových tímov</t>
    </r>
  </si>
  <si>
    <t xml:space="preserve">obec, VÚC, PO
</t>
  </si>
  <si>
    <t xml:space="preserve"> KSK, TSK</t>
  </si>
  <si>
    <t>BSK</t>
  </si>
  <si>
    <t>KSK</t>
  </si>
  <si>
    <t>TSK</t>
  </si>
  <si>
    <t xml:space="preserve">BBSK </t>
  </si>
  <si>
    <t>BBSK</t>
  </si>
  <si>
    <t>NSK</t>
  </si>
  <si>
    <t>PSK</t>
  </si>
  <si>
    <t>TTSK</t>
  </si>
  <si>
    <t>ŽSK</t>
  </si>
  <si>
    <t>mimovládne organizácie, centrá voľného času, komunitné centrá, Obec a mestá, školy a školské zariadenia pôsobiace v distribučnej oblasti ZSE</t>
  </si>
  <si>
    <t>Budovanie nabíjacej infraštruktúry pre elektrické vozidlá pre Obec a VÚC (2023)</t>
  </si>
  <si>
    <t xml:space="preserve">a) mestá a Obec, ktoré prevádzkujú dráhovú MHD alebo kde MHD zabezpečujú dopravné podniky so 100 % účasťou mesta ( napr. Košice, Prešov, Žilina a Banská Bystrica),
b) VÚC, mestá a Obec, ktoré zabezpečujú dopravu na základe ZoDSVZ s dopravnou spoločnosťou,
c) mestá a Obec s vlastníckym vzťahom k infraštruktúre VOD,
d) obchodné spoločnosti – dopravcovia vykonávajúci pravidelnú autobusovú dopravu pre Obec, mestá a VÚC na základe ZoDSVZ,
e) Železnice Slovenskej republiky,
f) organizátori dopravy. organizácie zriadené samosprávnym krajom a/alebo mestom za účelom tvorby integrovaného dopravného systému (pozn. vzťahuje sa na subjekty vo vlastníctve objednávateľov dopravy)
</t>
  </si>
  <si>
    <t xml:space="preserve">a) Hlavné mesto SR Bratislava,
b) Bratislavský samosprávny kraj,
c) Dopravný podnik Bratislava, a. s.,
d) mestá a Obec BSK, ktoré zabezpečujú dopravu na základe ZoDSVZ s dopravnou spoločnosťou,
e) obchodné spoločnosti – dopravcovia vykonávajúci pravidelnú autobusovú dopravu pre Obec, mestá a VÚC na základe ZoDSVZ,
f) Železnice Slovenskej republiky,
g) organizátori dopravy. organizácie zriadené samosprávnym krajom a/alebo mestom za účelom tvorby integrovaného dopravného systému (pozn. vzťahuje sa na subjekty vo vlastníctve objednávateľov dopravy),
h) mestá a Obec s vlastníckym vzťahom k infraštruktúre VOD
</t>
  </si>
  <si>
    <t>Zelené Obec Slovenska 2 - NP</t>
  </si>
  <si>
    <t>Integrovaná výzva pre Obec - RT                    
Podpora investičných aktivít ako komplexného rozvoja celých obcí (infraštruktúra) zapojených do projektu rozvojových tímov</t>
  </si>
  <si>
    <t>• registrované mimovládne neziskové organizácie,
• školy
• centrá voľného času a komunitné centrá,
• vyššie uvedené mestské časti a Obec.</t>
  </si>
  <si>
    <t xml:space="preserve">Termín vyhlásenia výzvy </t>
  </si>
  <si>
    <t>Termín ukončenie výzvy</t>
  </si>
  <si>
    <t>Termín vyhlásenia výzvy</t>
  </si>
  <si>
    <t>Max. výška príspevku/dotácie na 1 užívateľa</t>
  </si>
  <si>
    <t>Alokovaná suma na výzvu</t>
  </si>
  <si>
    <t>Výška spolufinancovania</t>
  </si>
  <si>
    <t>Podmienka u žiadateľa</t>
  </si>
  <si>
    <t>Obnov dom mini</t>
  </si>
  <si>
    <t>Výzva</t>
  </si>
  <si>
    <t xml:space="preserve"> ktorá je vlastníkom rodinného domu postavenom pred rokom 2013 na základe listu vlastníctva. V prípade viacerých vlastníkov je žiadateľom osoba disponujúca súhlasom všetkých spoluvlastníkov.</t>
  </si>
  <si>
    <t xml:space="preserve">  spoločenstvo vlastníkov bytov a nebytových priestorov, vlastníci bytov zastúpené správcom</t>
  </si>
  <si>
    <t>Bratislava</t>
  </si>
  <si>
    <t>Horná Nitra</t>
  </si>
  <si>
    <t xml:space="preserve">
BBSK</t>
  </si>
  <si>
    <t>okresy Banska Štiavnica, Brezno, Revúca, Rimavská Sobota, Žarnovica, Žiar nad Hronom, Zvolen</t>
  </si>
  <si>
    <t xml:space="preserve">okresy Prievidza, Partizánske, </t>
  </si>
  <si>
    <t>Obec postihnuté zemetrasením</t>
  </si>
  <si>
    <t>ktorá je vlastníkom rodinného domu postavenom pred rokom 2013 na základe listu vlastníctva. V prípade viacerých vlastníkov je žiadateľom osoba disponujúca súhlasom všetkých spoluvlastníkov.</t>
  </si>
  <si>
    <t>https://eurofondy.gov.sk/vyzvy/vyzvy-program-slovensko</t>
  </si>
  <si>
    <t xml:space="preserve">Podpora rozvoja udržateľnej mobility mimo BSK </t>
  </si>
  <si>
    <t xml:space="preserve"> Výstavba a modernizácia údržbovej základne trolejbusov v Žiline - realizácia - druhá fáza</t>
  </si>
  <si>
    <t>Dopravný podnik mesta Žiliny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</si>
</sst>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6" formatCode="#,##0\ &quot;€&quot;;[Red]\-#,##0\ &quot;€&quot;"/>
    <numFmt numFmtId="8" formatCode="#,##0.00\ &quot;€&quot;;[Red]\-#,##0.00\ &quot;€&quot;"/>
    <numFmt numFmtId="43" formatCode="_-* #,##0.00_-;\-* #,##0.00_-;_-* &quot;-&quot;??_-;_-@_-"/>
    <numFmt numFmtId="164" formatCode="d\.m\.yyyy"/>
    <numFmt numFmtId="165" formatCode="#,##0\ &quot;€&quot;"/>
    <numFmt numFmtId="166" formatCode="#,##0.00\ &quot;€&quot;"/>
    <numFmt numFmtId="167" formatCode="mmmm\ yyyy;@"/>
  </numFmts>
  <fonts count="28" x14ac:knownFonts="1"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sz val="10"/>
      <color rgb="FF000000"/>
      <name val="Calibri"/>
      <family val="2"/>
    </font>
    <font>
      <b/>
      <sz val="10"/>
      <name val="Calibri"/>
      <family val="2"/>
      <scheme val="minor"/>
    </font>
    <font>
      <u/>
      <sz val="10"/>
      <color rgb="FF000000"/>
      <name val="Calibri"/>
      <family val="2"/>
    </font>
    <font>
      <u/>
      <sz val="10"/>
      <color rgb="FF0000FF"/>
      <name val="Calibri"/>
      <family val="2"/>
    </font>
    <font>
      <sz val="10"/>
      <color theme="1"/>
      <name val="Calibri"/>
      <family val="2"/>
    </font>
    <font>
      <u/>
      <sz val="10"/>
      <color rgb="FF0563C1"/>
      <name val="Calibri"/>
      <family val="2"/>
    </font>
    <font>
      <sz val="10"/>
      <color rgb="FF000000"/>
      <name val="Calibri"/>
      <family val="2"/>
      <scheme val="minor"/>
    </font>
    <font>
      <u/>
      <sz val="10"/>
      <color theme="1"/>
      <name val="Calibri"/>
      <family val="2"/>
    </font>
    <font>
      <b/>
      <sz val="10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color rgb="FFFF0000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0.5"/>
      <color theme="1"/>
      <name val="Calibri"/>
      <family val="2"/>
      <charset val="238"/>
      <scheme val="minor"/>
    </font>
    <font>
      <sz val="10.5"/>
      <name val="Calibri"/>
      <family val="2"/>
      <charset val="238"/>
      <scheme val="minor"/>
    </font>
    <font>
      <b/>
      <sz val="10.5"/>
      <color theme="1"/>
      <name val="Calibri"/>
      <family val="2"/>
      <charset val="238"/>
      <scheme val="minor"/>
    </font>
    <font>
      <b/>
      <sz val="10.5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8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rgb="FF000000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">
    <xf numFmtId="0" fontId="0" fillId="0" borderId="0"/>
    <xf numFmtId="0" fontId="1" fillId="2" borderId="0" applyNumberFormat="0" applyBorder="0" applyAlignment="0" applyProtection="0"/>
    <xf numFmtId="0" fontId="4" fillId="0" borderId="0" applyNumberForma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</cellStyleXfs>
  <cellXfs count="198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vertical="center" wrapText="1"/>
    </xf>
    <xf numFmtId="0" fontId="3" fillId="4" borderId="0" xfId="0" applyFont="1" applyFill="1" applyAlignment="1">
      <alignment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2" fillId="4" borderId="0" xfId="0" applyFont="1" applyFill="1" applyAlignment="1">
      <alignment vertical="center" wrapText="1"/>
    </xf>
    <xf numFmtId="0" fontId="5" fillId="2" borderId="1" xfId="1" applyFont="1" applyBorder="1" applyAlignment="1">
      <alignment horizontal="center" vertical="center" wrapText="1"/>
    </xf>
    <xf numFmtId="0" fontId="1" fillId="2" borderId="1" xfId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0" fillId="0" borderId="0" xfId="0" applyFont="1"/>
    <xf numFmtId="0" fontId="0" fillId="7" borderId="0" xfId="0" applyFill="1"/>
    <xf numFmtId="0" fontId="0" fillId="3" borderId="0" xfId="0" applyFill="1"/>
    <xf numFmtId="0" fontId="0" fillId="5" borderId="0" xfId="0" applyFill="1"/>
    <xf numFmtId="0" fontId="8" fillId="6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9" fontId="8" fillId="6" borderId="1" xfId="0" applyNumberFormat="1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center" vertical="center" wrapText="1"/>
    </xf>
    <xf numFmtId="49" fontId="8" fillId="6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164" fontId="14" fillId="6" borderId="1" xfId="0" applyNumberFormat="1" applyFont="1" applyFill="1" applyBorder="1" applyAlignment="1">
      <alignment horizontal="center" vertical="center" wrapText="1"/>
    </xf>
    <xf numFmtId="9" fontId="14" fillId="6" borderId="1" xfId="0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164" fontId="12" fillId="0" borderId="1" xfId="0" applyNumberFormat="1" applyFont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vertical="center" wrapText="1"/>
    </xf>
    <xf numFmtId="0" fontId="17" fillId="4" borderId="1" xfId="2" applyFont="1" applyFill="1" applyBorder="1" applyAlignment="1">
      <alignment horizontal="center" vertical="center" wrapText="1"/>
    </xf>
    <xf numFmtId="165" fontId="12" fillId="0" borderId="1" xfId="0" applyNumberFormat="1" applyFont="1" applyBorder="1" applyAlignment="1">
      <alignment horizontal="center" vertical="center" wrapText="1"/>
    </xf>
    <xf numFmtId="0" fontId="8" fillId="6" borderId="2" xfId="0" applyFont="1" applyFill="1" applyBorder="1" applyAlignment="1">
      <alignment horizontal="center" vertical="center" wrapText="1"/>
    </xf>
    <xf numFmtId="0" fontId="10" fillId="6" borderId="2" xfId="0" applyFont="1" applyFill="1" applyBorder="1" applyAlignment="1">
      <alignment horizontal="center" vertical="center" wrapText="1"/>
    </xf>
    <xf numFmtId="8" fontId="8" fillId="6" borderId="2" xfId="0" applyNumberFormat="1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14" fontId="8" fillId="6" borderId="2" xfId="0" applyNumberFormat="1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 wrapText="1"/>
    </xf>
    <xf numFmtId="166" fontId="8" fillId="6" borderId="1" xfId="0" applyNumberFormat="1" applyFont="1" applyFill="1" applyBorder="1" applyAlignment="1">
      <alignment horizontal="center" vertical="center" wrapText="1"/>
    </xf>
    <xf numFmtId="0" fontId="4" fillId="6" borderId="1" xfId="2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66" fontId="3" fillId="0" borderId="3" xfId="0" applyNumberFormat="1" applyFont="1" applyBorder="1" applyAlignment="1">
      <alignment horizontal="center" vertical="center" wrapText="1"/>
    </xf>
    <xf numFmtId="166" fontId="3" fillId="0" borderId="1" xfId="0" applyNumberFormat="1" applyFont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center" vertical="center" wrapText="1"/>
    </xf>
    <xf numFmtId="166" fontId="18" fillId="6" borderId="1" xfId="0" applyNumberFormat="1" applyFont="1" applyFill="1" applyBorder="1" applyAlignment="1">
      <alignment horizontal="center" vertical="center" wrapText="1"/>
    </xf>
    <xf numFmtId="0" fontId="18" fillId="6" borderId="1" xfId="0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vertical="center" wrapText="1"/>
    </xf>
    <xf numFmtId="0" fontId="18" fillId="4" borderId="0" xfId="0" applyFont="1" applyFill="1" applyAlignment="1">
      <alignment vertical="center" wrapText="1"/>
    </xf>
    <xf numFmtId="0" fontId="8" fillId="6" borderId="2" xfId="0" applyFont="1" applyFill="1" applyBorder="1" applyAlignment="1">
      <alignment horizontal="center" vertical="center" wrapText="1"/>
    </xf>
    <xf numFmtId="0" fontId="8" fillId="6" borderId="3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6" fontId="20" fillId="0" borderId="1" xfId="0" applyNumberFormat="1" applyFont="1" applyFill="1" applyBorder="1" applyAlignment="1">
      <alignment horizontal="center" vertical="center" wrapText="1"/>
    </xf>
    <xf numFmtId="165" fontId="20" fillId="0" borderId="1" xfId="4" applyNumberFormat="1" applyFont="1" applyFill="1" applyBorder="1" applyAlignment="1">
      <alignment horizontal="center" vertical="center" wrapText="1"/>
    </xf>
    <xf numFmtId="165" fontId="20" fillId="0" borderId="1" xfId="0" applyNumberFormat="1" applyFont="1" applyFill="1" applyBorder="1" applyAlignment="1">
      <alignment horizontal="center" vertical="center" wrapText="1"/>
    </xf>
    <xf numFmtId="49" fontId="20" fillId="0" borderId="1" xfId="0" applyNumberFormat="1" applyFont="1" applyFill="1" applyBorder="1" applyAlignment="1">
      <alignment horizontal="center" vertical="center" wrapText="1"/>
    </xf>
    <xf numFmtId="0" fontId="20" fillId="4" borderId="1" xfId="0" applyFont="1" applyFill="1" applyBorder="1" applyAlignment="1">
      <alignment horizontal="center" vertical="center" wrapText="1"/>
    </xf>
    <xf numFmtId="0" fontId="20" fillId="4" borderId="1" xfId="3" applyNumberFormat="1" applyFont="1" applyFill="1" applyBorder="1" applyAlignment="1">
      <alignment horizontal="center" vertical="center" wrapText="1"/>
    </xf>
    <xf numFmtId="165" fontId="20" fillId="4" borderId="1" xfId="0" applyNumberFormat="1" applyFont="1" applyFill="1" applyBorder="1" applyAlignment="1">
      <alignment horizontal="center" vertical="center" wrapText="1"/>
    </xf>
    <xf numFmtId="0" fontId="20" fillId="0" borderId="1" xfId="0" applyNumberFormat="1" applyFont="1" applyFill="1" applyBorder="1" applyAlignment="1">
      <alignment horizontal="center" vertical="center" wrapText="1"/>
    </xf>
    <xf numFmtId="0" fontId="20" fillId="0" borderId="1" xfId="5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165" fontId="20" fillId="0" borderId="1" xfId="0" applyNumberFormat="1" applyFont="1" applyBorder="1" applyAlignment="1">
      <alignment horizontal="center" vertical="center" wrapText="1"/>
    </xf>
    <xf numFmtId="0" fontId="21" fillId="0" borderId="1" xfId="6" applyFont="1" applyBorder="1" applyAlignment="1">
      <alignment horizontal="center" vertical="center" wrapText="1"/>
    </xf>
    <xf numFmtId="167" fontId="20" fillId="4" borderId="1" xfId="0" applyNumberFormat="1" applyFont="1" applyFill="1" applyBorder="1" applyAlignment="1">
      <alignment horizontal="center" vertical="center" wrapText="1"/>
    </xf>
    <xf numFmtId="167" fontId="20" fillId="8" borderId="1" xfId="0" applyNumberFormat="1" applyFont="1" applyFill="1" applyBorder="1" applyAlignment="1">
      <alignment horizontal="center" vertical="center" wrapText="1"/>
    </xf>
    <xf numFmtId="0" fontId="24" fillId="4" borderId="4" xfId="0" applyFont="1" applyFill="1" applyBorder="1" applyAlignment="1">
      <alignment horizontal="center" vertical="center" wrapText="1"/>
    </xf>
    <xf numFmtId="0" fontId="24" fillId="4" borderId="1" xfId="0" applyFont="1" applyFill="1" applyBorder="1" applyAlignment="1">
      <alignment horizontal="center" vertical="center" wrapText="1"/>
    </xf>
    <xf numFmtId="0" fontId="24" fillId="4" borderId="3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22" fillId="0" borderId="1" xfId="5" applyFont="1" applyBorder="1" applyAlignment="1">
      <alignment horizontal="center" vertical="center" wrapText="1"/>
    </xf>
    <xf numFmtId="0" fontId="8" fillId="6" borderId="1" xfId="0" applyFont="1" applyFill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4" fillId="6" borderId="1" xfId="0" applyFont="1" applyFill="1" applyBorder="1" applyAlignment="1">
      <alignment vertical="center" wrapText="1"/>
    </xf>
    <xf numFmtId="0" fontId="20" fillId="0" borderId="1" xfId="0" applyFont="1" applyFill="1" applyBorder="1" applyAlignment="1">
      <alignment vertical="center" wrapText="1"/>
    </xf>
    <xf numFmtId="0" fontId="22" fillId="0" borderId="1" xfId="0" applyFont="1" applyFill="1" applyBorder="1" applyAlignment="1">
      <alignment vertical="center" wrapText="1"/>
    </xf>
    <xf numFmtId="0" fontId="25" fillId="2" borderId="1" xfId="1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17" fillId="6" borderId="1" xfId="2" applyFont="1" applyFill="1" applyBorder="1" applyAlignment="1">
      <alignment horizontal="center" vertical="center" wrapText="1"/>
    </xf>
    <xf numFmtId="0" fontId="16" fillId="4" borderId="1" xfId="3" applyNumberFormat="1" applyFont="1" applyFill="1" applyBorder="1" applyAlignment="1">
      <alignment horizontal="center" vertical="center" wrapText="1"/>
    </xf>
    <xf numFmtId="165" fontId="3" fillId="4" borderId="1" xfId="0" applyNumberFormat="1" applyFont="1" applyFill="1" applyBorder="1" applyAlignment="1">
      <alignment horizontal="center" vertical="center" wrapText="1"/>
    </xf>
    <xf numFmtId="167" fontId="3" fillId="4" borderId="1" xfId="0" applyNumberFormat="1" applyFont="1" applyFill="1" applyBorder="1" applyAlignment="1">
      <alignment horizontal="center" vertical="center" wrapText="1"/>
    </xf>
    <xf numFmtId="0" fontId="8" fillId="6" borderId="3" xfId="0" applyFont="1" applyFill="1" applyBorder="1" applyAlignment="1">
      <alignment vertical="center" wrapText="1"/>
    </xf>
    <xf numFmtId="0" fontId="3" fillId="4" borderId="3" xfId="0" applyFont="1" applyFill="1" applyBorder="1" applyAlignment="1">
      <alignment vertical="center" wrapText="1"/>
    </xf>
    <xf numFmtId="0" fontId="8" fillId="6" borderId="4" xfId="0" applyFont="1" applyFill="1" applyBorder="1" applyAlignment="1">
      <alignment vertical="center" wrapText="1"/>
    </xf>
    <xf numFmtId="0" fontId="3" fillId="4" borderId="4" xfId="0" applyFont="1" applyFill="1" applyBorder="1" applyAlignment="1">
      <alignment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4" fillId="6" borderId="3" xfId="2" applyFill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 wrapText="1"/>
    </xf>
    <xf numFmtId="0" fontId="8" fillId="6" borderId="2" xfId="0" applyFont="1" applyFill="1" applyBorder="1" applyAlignment="1">
      <alignment horizontal="center" vertical="center" wrapText="1"/>
    </xf>
    <xf numFmtId="0" fontId="8" fillId="6" borderId="3" xfId="0" applyFont="1" applyFill="1" applyBorder="1" applyAlignment="1">
      <alignment horizontal="center" vertical="center" wrapText="1"/>
    </xf>
    <xf numFmtId="0" fontId="8" fillId="6" borderId="4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4" xfId="0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 wrapText="1"/>
    </xf>
    <xf numFmtId="0" fontId="27" fillId="2" borderId="1" xfId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4" xfId="0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8" fillId="6" borderId="2" xfId="0" applyFont="1" applyFill="1" applyBorder="1" applyAlignment="1">
      <alignment horizontal="center" vertical="center" wrapText="1"/>
    </xf>
    <xf numFmtId="0" fontId="8" fillId="6" borderId="3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20" fillId="4" borderId="2" xfId="0" applyFont="1" applyFill="1" applyBorder="1" applyAlignment="1">
      <alignment horizontal="center" vertical="center" wrapText="1"/>
    </xf>
    <xf numFmtId="0" fontId="20" fillId="4" borderId="3" xfId="0" applyFont="1" applyFill="1" applyBorder="1" applyAlignment="1">
      <alignment horizontal="center" vertical="center" wrapText="1"/>
    </xf>
    <xf numFmtId="0" fontId="14" fillId="6" borderId="2" xfId="0" applyFont="1" applyFill="1" applyBorder="1" applyAlignment="1">
      <alignment horizontal="center" vertical="center" wrapText="1"/>
    </xf>
    <xf numFmtId="0" fontId="14" fillId="6" borderId="3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65" fontId="20" fillId="0" borderId="2" xfId="0" applyNumberFormat="1" applyFont="1" applyFill="1" applyBorder="1" applyAlignment="1">
      <alignment horizontal="center" vertical="center" wrapText="1"/>
    </xf>
    <xf numFmtId="165" fontId="20" fillId="0" borderId="3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167" fontId="20" fillId="4" borderId="2" xfId="0" applyNumberFormat="1" applyFont="1" applyFill="1" applyBorder="1" applyAlignment="1">
      <alignment horizontal="center" vertical="center" wrapText="1"/>
    </xf>
    <xf numFmtId="167" fontId="20" fillId="4" borderId="4" xfId="0" applyNumberFormat="1" applyFont="1" applyFill="1" applyBorder="1" applyAlignment="1">
      <alignment horizontal="center" vertical="center" wrapText="1"/>
    </xf>
    <xf numFmtId="167" fontId="20" fillId="4" borderId="3" xfId="0" applyNumberFormat="1" applyFont="1" applyFill="1" applyBorder="1" applyAlignment="1">
      <alignment horizontal="center" vertical="center" wrapText="1"/>
    </xf>
    <xf numFmtId="0" fontId="14" fillId="6" borderId="4" xfId="0" applyFont="1" applyFill="1" applyBorder="1" applyAlignment="1">
      <alignment horizontal="center" vertical="center" wrapText="1"/>
    </xf>
    <xf numFmtId="0" fontId="20" fillId="4" borderId="4" xfId="0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center" vertical="center" wrapText="1"/>
    </xf>
    <xf numFmtId="0" fontId="22" fillId="0" borderId="4" xfId="0" applyFont="1" applyFill="1" applyBorder="1" applyAlignment="1">
      <alignment horizontal="center" vertical="center" wrapText="1"/>
    </xf>
    <xf numFmtId="0" fontId="22" fillId="0" borderId="3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4" xfId="0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 wrapText="1"/>
    </xf>
    <xf numFmtId="6" fontId="20" fillId="0" borderId="2" xfId="0" applyNumberFormat="1" applyFont="1" applyFill="1" applyBorder="1" applyAlignment="1">
      <alignment horizontal="center" vertical="center" wrapText="1"/>
    </xf>
    <xf numFmtId="6" fontId="20" fillId="0" borderId="4" xfId="0" applyNumberFormat="1" applyFont="1" applyFill="1" applyBorder="1" applyAlignment="1">
      <alignment horizontal="center" vertical="center" wrapText="1"/>
    </xf>
    <xf numFmtId="6" fontId="20" fillId="0" borderId="3" xfId="0" applyNumberFormat="1" applyFont="1" applyFill="1" applyBorder="1" applyAlignment="1">
      <alignment horizontal="center" vertical="center" wrapText="1"/>
    </xf>
    <xf numFmtId="0" fontId="8" fillId="6" borderId="4" xfId="0" applyFont="1" applyFill="1" applyBorder="1" applyAlignment="1">
      <alignment horizontal="center" vertical="center" wrapText="1"/>
    </xf>
    <xf numFmtId="0" fontId="20" fillId="0" borderId="2" xfId="5" applyFont="1" applyBorder="1" applyAlignment="1">
      <alignment horizontal="center" vertical="center" wrapText="1"/>
    </xf>
    <xf numFmtId="0" fontId="20" fillId="0" borderId="4" xfId="5" applyFont="1" applyBorder="1" applyAlignment="1">
      <alignment horizontal="center" vertical="center" wrapText="1"/>
    </xf>
    <xf numFmtId="0" fontId="20" fillId="0" borderId="3" xfId="5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0" fillId="6" borderId="2" xfId="0" applyFont="1" applyFill="1" applyBorder="1" applyAlignment="1">
      <alignment horizontal="center" vertical="center" wrapText="1"/>
    </xf>
    <xf numFmtId="0" fontId="10" fillId="6" borderId="4" xfId="0" applyFont="1" applyFill="1" applyBorder="1" applyAlignment="1">
      <alignment horizontal="center" vertical="center" wrapText="1"/>
    </xf>
    <xf numFmtId="0" fontId="10" fillId="6" borderId="3" xfId="0" applyFont="1" applyFill="1" applyBorder="1" applyAlignment="1">
      <alignment horizontal="center" vertical="center" wrapText="1"/>
    </xf>
    <xf numFmtId="167" fontId="3" fillId="8" borderId="2" xfId="0" applyNumberFormat="1" applyFont="1" applyFill="1" applyBorder="1" applyAlignment="1">
      <alignment horizontal="center" vertical="center" wrapText="1"/>
    </xf>
    <xf numFmtId="167" fontId="3" fillId="8" borderId="4" xfId="0" applyNumberFormat="1" applyFont="1" applyFill="1" applyBorder="1" applyAlignment="1">
      <alignment horizontal="center" vertical="center" wrapText="1"/>
    </xf>
    <xf numFmtId="167" fontId="3" fillId="8" borderId="3" xfId="0" applyNumberFormat="1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/>
    </xf>
    <xf numFmtId="164" fontId="3" fillId="0" borderId="4" xfId="0" applyNumberFormat="1" applyFont="1" applyBorder="1" applyAlignment="1">
      <alignment horizontal="center" vertical="center"/>
    </xf>
    <xf numFmtId="164" fontId="3" fillId="0" borderId="3" xfId="0" applyNumberFormat="1" applyFont="1" applyBorder="1" applyAlignment="1">
      <alignment horizontal="center" vertical="center"/>
    </xf>
    <xf numFmtId="166" fontId="8" fillId="6" borderId="2" xfId="0" applyNumberFormat="1" applyFont="1" applyFill="1" applyBorder="1" applyAlignment="1">
      <alignment horizontal="center" vertical="center" wrapText="1"/>
    </xf>
    <xf numFmtId="166" fontId="8" fillId="6" borderId="4" xfId="0" applyNumberFormat="1" applyFont="1" applyFill="1" applyBorder="1" applyAlignment="1">
      <alignment horizontal="center" vertical="center" wrapText="1"/>
    </xf>
    <xf numFmtId="166" fontId="8" fillId="6" borderId="3" xfId="0" applyNumberFormat="1" applyFont="1" applyFill="1" applyBorder="1" applyAlignment="1">
      <alignment horizontal="center" vertical="center" wrapText="1"/>
    </xf>
    <xf numFmtId="9" fontId="8" fillId="6" borderId="2" xfId="0" applyNumberFormat="1" applyFont="1" applyFill="1" applyBorder="1" applyAlignment="1">
      <alignment horizontal="center" vertical="center" wrapText="1"/>
    </xf>
    <xf numFmtId="9" fontId="8" fillId="6" borderId="4" xfId="0" applyNumberFormat="1" applyFont="1" applyFill="1" applyBorder="1" applyAlignment="1">
      <alignment horizontal="center" vertical="center" wrapText="1"/>
    </xf>
    <xf numFmtId="9" fontId="8" fillId="6" borderId="3" xfId="0" applyNumberFormat="1" applyFont="1" applyFill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49" fontId="8" fillId="6" borderId="2" xfId="0" applyNumberFormat="1" applyFont="1" applyFill="1" applyBorder="1" applyAlignment="1">
      <alignment horizontal="center" vertical="center" wrapText="1"/>
    </xf>
    <xf numFmtId="49" fontId="8" fillId="6" borderId="4" xfId="0" applyNumberFormat="1" applyFont="1" applyFill="1" applyBorder="1" applyAlignment="1">
      <alignment horizontal="center" vertical="center" wrapText="1"/>
    </xf>
    <xf numFmtId="49" fontId="8" fillId="6" borderId="3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14" fontId="8" fillId="6" borderId="2" xfId="0" applyNumberFormat="1" applyFont="1" applyFill="1" applyBorder="1" applyAlignment="1">
      <alignment horizontal="center" vertical="center" wrapText="1"/>
    </xf>
    <xf numFmtId="14" fontId="8" fillId="6" borderId="4" xfId="0" applyNumberFormat="1" applyFont="1" applyFill="1" applyBorder="1" applyAlignment="1">
      <alignment horizontal="center" vertical="center" wrapText="1"/>
    </xf>
    <xf numFmtId="14" fontId="8" fillId="6" borderId="3" xfId="0" applyNumberFormat="1" applyFont="1" applyFill="1" applyBorder="1" applyAlignment="1">
      <alignment horizontal="center" vertical="center" wrapText="1"/>
    </xf>
    <xf numFmtId="0" fontId="24" fillId="4" borderId="2" xfId="0" applyFont="1" applyFill="1" applyBorder="1" applyAlignment="1">
      <alignment horizontal="center" vertical="center" wrapText="1"/>
    </xf>
    <xf numFmtId="0" fontId="24" fillId="4" borderId="4" xfId="0" applyFont="1" applyFill="1" applyBorder="1" applyAlignment="1">
      <alignment horizontal="center" vertical="center" wrapText="1"/>
    </xf>
    <xf numFmtId="0" fontId="24" fillId="4" borderId="3" xfId="0" applyFont="1" applyFill="1" applyBorder="1" applyAlignment="1">
      <alignment horizontal="center" vertical="center" wrapText="1"/>
    </xf>
    <xf numFmtId="8" fontId="8" fillId="6" borderId="2" xfId="0" applyNumberFormat="1" applyFont="1" applyFill="1" applyBorder="1" applyAlignment="1">
      <alignment horizontal="center" vertical="center" wrapText="1"/>
    </xf>
    <xf numFmtId="8" fontId="8" fillId="6" borderId="4" xfId="0" applyNumberFormat="1" applyFont="1" applyFill="1" applyBorder="1" applyAlignment="1">
      <alignment horizontal="center" vertical="center" wrapText="1"/>
    </xf>
    <xf numFmtId="8" fontId="8" fillId="6" borderId="3" xfId="0" applyNumberFormat="1" applyFont="1" applyFill="1" applyBorder="1" applyAlignment="1">
      <alignment horizontal="center" vertical="center" wrapText="1"/>
    </xf>
    <xf numFmtId="0" fontId="4" fillId="0" borderId="2" xfId="2" applyBorder="1" applyAlignment="1">
      <alignment horizontal="center" vertical="center" wrapText="1"/>
    </xf>
    <xf numFmtId="166" fontId="2" fillId="6" borderId="1" xfId="0" applyNumberFormat="1" applyFont="1" applyFill="1" applyBorder="1" applyAlignment="1">
      <alignment horizontal="center" vertical="center" wrapText="1"/>
    </xf>
    <xf numFmtId="14" fontId="20" fillId="4" borderId="1" xfId="0" applyNumberFormat="1" applyFont="1" applyFill="1" applyBorder="1" applyAlignment="1">
      <alignment horizontal="center" vertical="center" wrapText="1"/>
    </xf>
    <xf numFmtId="0" fontId="4" fillId="0" borderId="1" xfId="2" applyBorder="1" applyAlignment="1">
      <alignment horizontal="center" vertical="center" wrapText="1"/>
    </xf>
  </cellXfs>
  <cellStyles count="7">
    <cellStyle name="Čiarka" xfId="3" builtinId="3"/>
    <cellStyle name="Hypertextové prepojenie" xfId="2" builtinId="8"/>
    <cellStyle name="Normálna" xfId="0" builtinId="0"/>
    <cellStyle name="Normálna 2" xfId="5"/>
    <cellStyle name="Normálna 2 2" xfId="6"/>
    <cellStyle name="Normálna 4" xfId="4"/>
    <cellStyle name="Zvýraznenie5" xfId="1" builtinId="4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apa.sk/72-prv-2023/oznmenie-o-zverejnen-vzvy--72-prv-2023-pre-podopatrenie-4-1-podpora-na-investcie-do-ponohospodrskych-podnikov/12376" TargetMode="External"/><Relationship Id="rId13" Type="http://schemas.openxmlformats.org/officeDocument/2006/relationships/hyperlink" Target="https://public.itms2014.sk/vyzva?id=b79dd9a8-4121-47dc-9450-00dbe1ddd712" TargetMode="External"/><Relationship Id="rId18" Type="http://schemas.openxmlformats.org/officeDocument/2006/relationships/hyperlink" Target="https://nadaciazse.sk/projekt/menim-na-zelen" TargetMode="External"/><Relationship Id="rId26" Type="http://schemas.openxmlformats.org/officeDocument/2006/relationships/hyperlink" Target="https://eurofondy.gov.sk/vyzvy/vyzvy-program-slovensko" TargetMode="External"/><Relationship Id="rId3" Type="http://schemas.openxmlformats.org/officeDocument/2006/relationships/hyperlink" Target="https://public.itms2014.sk/vyzva?id=0daa98fe-1e93-4efa-8d47-0e42e2b202d0" TargetMode="External"/><Relationship Id="rId21" Type="http://schemas.openxmlformats.org/officeDocument/2006/relationships/hyperlink" Target="https://www.mhsr.sk/podpora-investicii/plan-obnovy/harmonogram-vyziev/vyzvy-v-komponente-3-planu-obnovy-a-odolnosti/komponent-3-vyzva-na-predkladanie-ziadosti-o-poskytnutie-prostriedkov-mechanizmu-zamerana-na-podporu-budovania-nabijacej-infrastruktury-pre-elektricke-vozidla-pre-uzemnu-samospravu-a-nimi-zriadene-organizacie-kod-vyzvy-03i04-26-v01?csrt=10310548595362049737" TargetMode="External"/><Relationship Id="rId7" Type="http://schemas.openxmlformats.org/officeDocument/2006/relationships/hyperlink" Target="https://danube.vlada.gov.sk/2021-2027/vyzvy/2021-2027-vyzvy-seed-money-facility/?csrt=2738430384589420058" TargetMode="External"/><Relationship Id="rId12" Type="http://schemas.openxmlformats.org/officeDocument/2006/relationships/hyperlink" Target="https://public.itms2014.sk/vyzva?id=bdbcdbe9-bf6b-4f64-8b65-e046f09355c6" TargetMode="External"/><Relationship Id="rId17" Type="http://schemas.openxmlformats.org/officeDocument/2006/relationships/hyperlink" Target="https://nadaciatipsport.sk/2024/02/14/startuje-druhe-kolo-grantoveho-programu-nasadeni-pre-klimu/" TargetMode="External"/><Relationship Id="rId25" Type="http://schemas.openxmlformats.org/officeDocument/2006/relationships/hyperlink" Target="http://www.obnov.dom.sk/" TargetMode="External"/><Relationship Id="rId2" Type="http://schemas.openxmlformats.org/officeDocument/2006/relationships/hyperlink" Target="https://vaia.gov.sk/wp-content/uploads/2023/04/Vyzva_09I04-03-V01_IPCEI-H2-1.pdf?csrt=7073934456699042832" TargetMode="External"/><Relationship Id="rId16" Type="http://schemas.openxmlformats.org/officeDocument/2006/relationships/hyperlink" Target="https://www.coop.sk/sk/projekt/235/program-podpory-lokalnych-komunit" TargetMode="External"/><Relationship Id="rId20" Type="http://schemas.openxmlformats.org/officeDocument/2006/relationships/hyperlink" Target="https://ekopolis.sk/zivotne-prostredie/dobry-sused" TargetMode="External"/><Relationship Id="rId1" Type="http://schemas.openxmlformats.org/officeDocument/2006/relationships/hyperlink" Target="https://ispo.planobnovy.sk/app/vyzvy/471669266438860800" TargetMode="External"/><Relationship Id="rId6" Type="http://schemas.openxmlformats.org/officeDocument/2006/relationships/hyperlink" Target="https://www.danube.vlada.gov.sk/2021-2027/vyzvy/2-vyzva/" TargetMode="External"/><Relationship Id="rId11" Type="http://schemas.openxmlformats.org/officeDocument/2006/relationships/hyperlink" Target="https://public.itms2014.sk/vyzva?id=98b59df4-13e2-48e5-8779-13e9e8df0b75" TargetMode="External"/><Relationship Id="rId24" Type="http://schemas.openxmlformats.org/officeDocument/2006/relationships/hyperlink" Target="http://www.obnov.dom.sk/" TargetMode="External"/><Relationship Id="rId5" Type="http://schemas.openxmlformats.org/officeDocument/2006/relationships/hyperlink" Target="https://public.itms2014.sk/vyzva?id=9a63e20e-b315-4111-b850-07203a95e81f" TargetMode="External"/><Relationship Id="rId15" Type="http://schemas.openxmlformats.org/officeDocument/2006/relationships/hyperlink" Target="https://obnovdom.sk/" TargetMode="External"/><Relationship Id="rId23" Type="http://schemas.openxmlformats.org/officeDocument/2006/relationships/hyperlink" Target="http://www.obnov.dom.sk/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s://www.itms2014.sk/vyzva?id=5df9fd3f-b8c7-48b9-96b6-d31172636076" TargetMode="External"/><Relationship Id="rId19" Type="http://schemas.openxmlformats.org/officeDocument/2006/relationships/hyperlink" Target="https://www.slsp.sk/sk/nadacia/granty-a-partnerstva/grantovy-program-pre-buducnost" TargetMode="External"/><Relationship Id="rId4" Type="http://schemas.openxmlformats.org/officeDocument/2006/relationships/hyperlink" Target="https://vaia.gov.sk/sk/2023/10/20/podpora-vyvoja-inovativnych-rieseni-v-oblasti-dekarbonizacie/" TargetMode="External"/><Relationship Id="rId9" Type="http://schemas.openxmlformats.org/officeDocument/2006/relationships/hyperlink" Target="https://www.itms2014.sk/vyzva?id=9c7776d3-7cb9-425c-9d33-d6a7fee3406f" TargetMode="External"/><Relationship Id="rId14" Type="http://schemas.openxmlformats.org/officeDocument/2006/relationships/hyperlink" Target="https://zelenadomacnostiam.sk/sk/" TargetMode="External"/><Relationship Id="rId22" Type="http://schemas.openxmlformats.org/officeDocument/2006/relationships/hyperlink" Target="https://ispo.planobnovy.sk/app/vyzvy/471669266438860800" TargetMode="External"/><Relationship Id="rId27" Type="http://schemas.openxmlformats.org/officeDocument/2006/relationships/hyperlink" Target="https://eurofondy.gov.sk/vyzvy/vyzvy-program-slovensko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ekopolis.sk/zivotne-prostredie/dobry-sused" TargetMode="External"/><Relationship Id="rId13" Type="http://schemas.openxmlformats.org/officeDocument/2006/relationships/hyperlink" Target="https://www.itms2014.sk/vyzva?id=5df9fd3f-b8c7-48b9-96b6-d31172636076" TargetMode="External"/><Relationship Id="rId18" Type="http://schemas.openxmlformats.org/officeDocument/2006/relationships/printerSettings" Target="../printerSettings/printerSettings2.bin"/><Relationship Id="rId3" Type="http://schemas.openxmlformats.org/officeDocument/2006/relationships/hyperlink" Target="https://zelenadomacnostiam.sk/sk/" TargetMode="External"/><Relationship Id="rId7" Type="http://schemas.openxmlformats.org/officeDocument/2006/relationships/hyperlink" Target="https://www.slsp.sk/sk/nadacia/granty-a-partnerstva/grantovy-program-pre-buducnost" TargetMode="External"/><Relationship Id="rId12" Type="http://schemas.openxmlformats.org/officeDocument/2006/relationships/hyperlink" Target="https://www.itms2014.sk/vyzva?id=9c7776d3-7cb9-425c-9d33-d6a7fee3406f" TargetMode="External"/><Relationship Id="rId17" Type="http://schemas.openxmlformats.org/officeDocument/2006/relationships/hyperlink" Target="https://eurofondy.gov.sk/vyzvy/vyzvy-program-slovensko" TargetMode="External"/><Relationship Id="rId2" Type="http://schemas.openxmlformats.org/officeDocument/2006/relationships/hyperlink" Target="https://public.itms2014.sk/vyzva?id=b79dd9a8-4121-47dc-9450-00dbe1ddd712" TargetMode="External"/><Relationship Id="rId16" Type="http://schemas.openxmlformats.org/officeDocument/2006/relationships/hyperlink" Target="https://eurofondy.gov.sk/vyzvy/vyzvy-program-slovensko" TargetMode="External"/><Relationship Id="rId1" Type="http://schemas.openxmlformats.org/officeDocument/2006/relationships/hyperlink" Target="https://www.itms2014.sk/vyzva?id=5df9fd3f-b8c7-48b9-96b6-d31172636076" TargetMode="External"/><Relationship Id="rId6" Type="http://schemas.openxmlformats.org/officeDocument/2006/relationships/hyperlink" Target="https://nadaciazse.sk/projekt/menim-na-zelen" TargetMode="External"/><Relationship Id="rId11" Type="http://schemas.openxmlformats.org/officeDocument/2006/relationships/hyperlink" Target="http://www.obnov.dom.sk/" TargetMode="External"/><Relationship Id="rId5" Type="http://schemas.openxmlformats.org/officeDocument/2006/relationships/hyperlink" Target="https://nadaciatipsport.sk/2024/02/14/startuje-druhe-kolo-grantoveho-programu-nasadeni-pre-klimu/" TargetMode="External"/><Relationship Id="rId15" Type="http://schemas.openxmlformats.org/officeDocument/2006/relationships/hyperlink" Target="https://www.mhsr.sk/podpora-investicii/plan-obnovy/harmonogram-vyziev/vyzvy-v-komponente-3-planu-obnovy-a-odolnosti/komponent-3-vyzva-na-predkladanie-ziadosti-o-poskytnutie-prostriedkov-mechanizmu-zamerana-na-podporu-budovania-nabijacej-infrastruktury-pre-elektricke-vozidla-pre-uzemnu-samospravu-a-nimi-zriadene-organizacie-kod-vyzvy-03i04-26-v01?csrt=10310548595362049737" TargetMode="External"/><Relationship Id="rId10" Type="http://schemas.openxmlformats.org/officeDocument/2006/relationships/hyperlink" Target="http://www.obnov.dom.sk/" TargetMode="External"/><Relationship Id="rId4" Type="http://schemas.openxmlformats.org/officeDocument/2006/relationships/hyperlink" Target="https://www.coop.sk/sk/projekt/235/program-podpory-lokalnych-komunit" TargetMode="External"/><Relationship Id="rId9" Type="http://schemas.openxmlformats.org/officeDocument/2006/relationships/hyperlink" Target="https://www.mhsr.sk/podpora-investicii/plan-obnovy/harmonogram-vyziev/vyzvy-v-komponente-3-planu-obnovy-a-odolnosti/komponent-3-vyzva-na-predkladanie-ziadosti-o-poskytnutie-prostriedkov-mechanizmu-zamerana-na-podporu-budovania-nabijacej-infrastruktury-pre-elektricke-vozidla-pre-uzemnu-samospravu-a-nimi-zriadene-organizacie-kod-vyzvy-03i04-26-v01?csrt=10310548595362049737" TargetMode="External"/><Relationship Id="rId14" Type="http://schemas.openxmlformats.org/officeDocument/2006/relationships/hyperlink" Target="https://www.itms2014.sk/vyzva?id=9c7776d3-7cb9-425c-9d33-d6a7fee3406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2"/>
  <sheetViews>
    <sheetView workbookViewId="0">
      <pane ySplit="1" topLeftCell="A23" activePane="bottomLeft" state="frozen"/>
      <selection pane="bottomLeft"/>
    </sheetView>
  </sheetViews>
  <sheetFormatPr defaultRowHeight="14.4" x14ac:dyDescent="0.3"/>
  <cols>
    <col min="1" max="1" width="8.33203125" customWidth="1"/>
    <col min="2" max="2" width="25.5546875" customWidth="1"/>
    <col min="3" max="3" width="32" customWidth="1"/>
    <col min="4" max="4" width="40" customWidth="1"/>
    <col min="5" max="5" width="32" customWidth="1"/>
    <col min="6" max="6" width="18.5546875" style="13" bestFit="1" customWidth="1"/>
    <col min="7" max="7" width="51.5546875" customWidth="1"/>
    <col min="8" max="9" width="25" customWidth="1"/>
    <col min="10" max="10" width="17.5546875" bestFit="1" customWidth="1"/>
    <col min="11" max="11" width="19.6640625" customWidth="1"/>
    <col min="12" max="12" width="20" customWidth="1"/>
    <col min="13" max="13" width="28.33203125" customWidth="1"/>
    <col min="14" max="14" width="20.5546875" customWidth="1"/>
    <col min="15" max="16" width="21.88671875" bestFit="1" customWidth="1"/>
  </cols>
  <sheetData>
    <row r="1" spans="1:16" s="8" customFormat="1" ht="45.75" customHeight="1" x14ac:dyDescent="0.3">
      <c r="A1" s="10" t="s">
        <v>26</v>
      </c>
      <c r="B1" s="10" t="s">
        <v>27</v>
      </c>
      <c r="C1" s="10" t="s">
        <v>29</v>
      </c>
      <c r="D1" s="10" t="s">
        <v>28</v>
      </c>
      <c r="E1" s="10" t="s">
        <v>304</v>
      </c>
      <c r="F1" s="11" t="s">
        <v>306</v>
      </c>
      <c r="G1" s="10" t="s">
        <v>30</v>
      </c>
      <c r="H1" s="10" t="s">
        <v>302</v>
      </c>
      <c r="I1" s="10" t="s">
        <v>301</v>
      </c>
      <c r="J1" s="10" t="s">
        <v>303</v>
      </c>
      <c r="K1" s="10" t="s">
        <v>31</v>
      </c>
      <c r="L1" s="10" t="s">
        <v>32</v>
      </c>
      <c r="M1" s="10" t="s">
        <v>33</v>
      </c>
      <c r="N1" s="10" t="s">
        <v>34</v>
      </c>
      <c r="O1" s="10" t="s">
        <v>298</v>
      </c>
      <c r="P1" s="10" t="s">
        <v>299</v>
      </c>
    </row>
    <row r="2" spans="1:16" s="9" customFormat="1" ht="257.25" customHeight="1" x14ac:dyDescent="0.3">
      <c r="A2" s="5">
        <v>1</v>
      </c>
      <c r="B2" s="1" t="s">
        <v>5</v>
      </c>
      <c r="C2" s="17" t="s">
        <v>281</v>
      </c>
      <c r="D2" s="36" t="s">
        <v>280</v>
      </c>
      <c r="E2" s="17"/>
      <c r="F2" s="41" t="s">
        <v>6</v>
      </c>
      <c r="G2" s="36" t="s">
        <v>87</v>
      </c>
      <c r="H2" s="36" t="s">
        <v>50</v>
      </c>
      <c r="I2" s="38">
        <v>14000000</v>
      </c>
      <c r="J2" s="36" t="s">
        <v>64</v>
      </c>
      <c r="K2" s="36" t="s">
        <v>82</v>
      </c>
      <c r="L2" s="36" t="s">
        <v>74</v>
      </c>
      <c r="M2" s="37" t="s">
        <v>112</v>
      </c>
      <c r="N2" s="39"/>
      <c r="O2" s="40">
        <v>45163</v>
      </c>
      <c r="P2" s="36" t="s">
        <v>107</v>
      </c>
    </row>
    <row r="3" spans="1:16" s="4" customFormat="1" ht="69" x14ac:dyDescent="0.3">
      <c r="A3" s="5">
        <f>A2+1</f>
        <v>2</v>
      </c>
      <c r="B3" s="2" t="s">
        <v>0</v>
      </c>
      <c r="C3" s="17" t="s">
        <v>80</v>
      </c>
      <c r="D3" s="17" t="s">
        <v>10</v>
      </c>
      <c r="E3" s="17"/>
      <c r="F3" s="18" t="s">
        <v>15</v>
      </c>
      <c r="G3" s="17" t="s">
        <v>16</v>
      </c>
      <c r="H3" s="17" t="s">
        <v>51</v>
      </c>
      <c r="I3" s="17" t="s">
        <v>98</v>
      </c>
      <c r="J3" s="19">
        <v>0.5</v>
      </c>
      <c r="K3" s="17" t="s">
        <v>84</v>
      </c>
      <c r="L3" s="17" t="s">
        <v>75</v>
      </c>
      <c r="M3" s="20" t="s">
        <v>11</v>
      </c>
      <c r="N3" s="2"/>
      <c r="O3" s="21" t="s">
        <v>108</v>
      </c>
      <c r="P3" s="17" t="s">
        <v>109</v>
      </c>
    </row>
    <row r="4" spans="1:16" s="4" customFormat="1" ht="82.8" x14ac:dyDescent="0.3">
      <c r="A4" s="5">
        <f t="shared" ref="A4:A28" si="0">A3+1</f>
        <v>3</v>
      </c>
      <c r="B4" s="2" t="s">
        <v>0</v>
      </c>
      <c r="C4" s="22" t="s">
        <v>282</v>
      </c>
      <c r="D4" s="22" t="s">
        <v>7</v>
      </c>
      <c r="E4" s="22"/>
      <c r="F4" s="18" t="s">
        <v>39</v>
      </c>
      <c r="G4" s="17" t="s">
        <v>88</v>
      </c>
      <c r="H4" s="17" t="s">
        <v>52</v>
      </c>
      <c r="I4" s="22" t="s">
        <v>66</v>
      </c>
      <c r="J4" s="22" t="s">
        <v>66</v>
      </c>
      <c r="K4" s="17" t="s">
        <v>85</v>
      </c>
      <c r="L4" s="17" t="s">
        <v>76</v>
      </c>
      <c r="M4" s="23" t="s">
        <v>113</v>
      </c>
      <c r="N4" s="2"/>
      <c r="O4" s="24">
        <v>45035</v>
      </c>
      <c r="P4" s="17" t="s">
        <v>110</v>
      </c>
    </row>
    <row r="5" spans="1:16" s="4" customFormat="1" ht="43.5" customHeight="1" x14ac:dyDescent="0.3">
      <c r="A5" s="5">
        <f t="shared" si="0"/>
        <v>4</v>
      </c>
      <c r="B5" s="115" t="s">
        <v>5</v>
      </c>
      <c r="C5" s="126" t="s">
        <v>80</v>
      </c>
      <c r="D5" s="22" t="s">
        <v>175</v>
      </c>
      <c r="E5" s="126"/>
      <c r="F5" s="128" t="s">
        <v>17</v>
      </c>
      <c r="G5" s="126" t="s">
        <v>18</v>
      </c>
      <c r="H5" s="126" t="s">
        <v>53</v>
      </c>
      <c r="I5" s="126" t="s">
        <v>99</v>
      </c>
      <c r="J5" s="126" t="s">
        <v>65</v>
      </c>
      <c r="K5" s="126" t="s">
        <v>84</v>
      </c>
      <c r="L5" s="126" t="s">
        <v>76</v>
      </c>
      <c r="M5" s="121" t="s">
        <v>114</v>
      </c>
      <c r="N5" s="115"/>
      <c r="O5" s="132">
        <v>45044</v>
      </c>
      <c r="P5" s="132">
        <v>45382</v>
      </c>
    </row>
    <row r="6" spans="1:16" s="4" customFormat="1" ht="43.5" customHeight="1" x14ac:dyDescent="0.3">
      <c r="A6" s="5">
        <f t="shared" si="0"/>
        <v>5</v>
      </c>
      <c r="B6" s="116"/>
      <c r="C6" s="127"/>
      <c r="D6" s="22" t="s">
        <v>2</v>
      </c>
      <c r="E6" s="127"/>
      <c r="F6" s="129"/>
      <c r="G6" s="127"/>
      <c r="H6" s="127"/>
      <c r="I6" s="127"/>
      <c r="J6" s="127"/>
      <c r="K6" s="127"/>
      <c r="L6" s="127"/>
      <c r="M6" s="122"/>
      <c r="N6" s="116"/>
      <c r="O6" s="133"/>
      <c r="P6" s="133"/>
    </row>
    <row r="7" spans="1:16" s="4" customFormat="1" ht="179.4" x14ac:dyDescent="0.3">
      <c r="A7" s="5">
        <f t="shared" si="0"/>
        <v>6</v>
      </c>
      <c r="B7" s="2" t="s">
        <v>0</v>
      </c>
      <c r="C7" s="27" t="s">
        <v>81</v>
      </c>
      <c r="D7" s="27" t="s">
        <v>128</v>
      </c>
      <c r="E7" s="27"/>
      <c r="F7" s="18" t="s">
        <v>19</v>
      </c>
      <c r="G7" s="27" t="s">
        <v>89</v>
      </c>
      <c r="H7" s="27" t="s">
        <v>54</v>
      </c>
      <c r="I7" s="27" t="s">
        <v>101</v>
      </c>
      <c r="J7" s="27" t="s">
        <v>67</v>
      </c>
      <c r="K7" s="27" t="s">
        <v>82</v>
      </c>
      <c r="L7" s="27" t="s">
        <v>74</v>
      </c>
      <c r="M7" s="23" t="s">
        <v>115</v>
      </c>
      <c r="N7" s="2"/>
      <c r="O7" s="28">
        <v>45203</v>
      </c>
      <c r="P7" s="27" t="s">
        <v>111</v>
      </c>
    </row>
    <row r="8" spans="1:16" s="4" customFormat="1" ht="248.4" x14ac:dyDescent="0.3">
      <c r="A8" s="5">
        <f t="shared" si="0"/>
        <v>7</v>
      </c>
      <c r="B8" s="2" t="s">
        <v>124</v>
      </c>
      <c r="C8" s="27" t="s">
        <v>80</v>
      </c>
      <c r="D8" s="27" t="s">
        <v>35</v>
      </c>
      <c r="E8" s="27"/>
      <c r="F8" s="18" t="s">
        <v>36</v>
      </c>
      <c r="G8" s="27" t="s">
        <v>37</v>
      </c>
      <c r="H8" s="27" t="s">
        <v>55</v>
      </c>
      <c r="I8" s="27" t="s">
        <v>102</v>
      </c>
      <c r="J8" s="29" t="s">
        <v>68</v>
      </c>
      <c r="K8" s="27" t="s">
        <v>83</v>
      </c>
      <c r="L8" s="27" t="s">
        <v>75</v>
      </c>
      <c r="M8" s="20" t="s">
        <v>38</v>
      </c>
      <c r="N8" s="2"/>
      <c r="O8" s="28">
        <v>45219</v>
      </c>
      <c r="P8" s="28">
        <v>45366</v>
      </c>
    </row>
    <row r="9" spans="1:16" s="4" customFormat="1" ht="82.8" x14ac:dyDescent="0.3">
      <c r="A9" s="5">
        <f t="shared" si="0"/>
        <v>8</v>
      </c>
      <c r="B9" s="2" t="s">
        <v>125</v>
      </c>
      <c r="C9" s="27" t="s">
        <v>80</v>
      </c>
      <c r="D9" s="27" t="s">
        <v>47</v>
      </c>
      <c r="E9" s="27"/>
      <c r="F9" s="18" t="s">
        <v>40</v>
      </c>
      <c r="G9" s="27" t="s">
        <v>90</v>
      </c>
      <c r="H9" s="27" t="s">
        <v>56</v>
      </c>
      <c r="I9" s="27" t="s">
        <v>100</v>
      </c>
      <c r="J9" s="29">
        <v>1</v>
      </c>
      <c r="K9" s="27" t="s">
        <v>4</v>
      </c>
      <c r="L9" s="27" t="s">
        <v>74</v>
      </c>
      <c r="M9" s="20" t="s">
        <v>116</v>
      </c>
      <c r="N9" s="2"/>
      <c r="O9" s="28">
        <v>45222</v>
      </c>
      <c r="P9" s="28">
        <v>45412</v>
      </c>
    </row>
    <row r="10" spans="1:16" s="4" customFormat="1" ht="248.4" x14ac:dyDescent="0.3">
      <c r="A10" s="5">
        <f t="shared" si="0"/>
        <v>9</v>
      </c>
      <c r="B10" s="2" t="s">
        <v>3</v>
      </c>
      <c r="C10" s="27" t="s">
        <v>80</v>
      </c>
      <c r="D10" s="27" t="s">
        <v>129</v>
      </c>
      <c r="E10" s="27"/>
      <c r="F10" s="18" t="s">
        <v>41</v>
      </c>
      <c r="G10" s="27" t="s">
        <v>91</v>
      </c>
      <c r="H10" s="27" t="s">
        <v>57</v>
      </c>
      <c r="I10" s="27" t="s">
        <v>100</v>
      </c>
      <c r="J10" s="27" t="s">
        <v>69</v>
      </c>
      <c r="K10" s="27"/>
      <c r="L10" s="27" t="s">
        <v>77</v>
      </c>
      <c r="M10" s="20" t="s">
        <v>117</v>
      </c>
      <c r="N10" s="2"/>
      <c r="O10" s="28">
        <v>45236</v>
      </c>
      <c r="P10" s="28">
        <v>45380</v>
      </c>
    </row>
    <row r="11" spans="1:16" s="4" customFormat="1" ht="69" x14ac:dyDescent="0.3">
      <c r="A11" s="5">
        <f t="shared" si="0"/>
        <v>10</v>
      </c>
      <c r="B11" s="2"/>
      <c r="C11" s="27" t="s">
        <v>80</v>
      </c>
      <c r="D11" s="27" t="s">
        <v>48</v>
      </c>
      <c r="E11" s="27"/>
      <c r="F11" s="18" t="s">
        <v>42</v>
      </c>
      <c r="G11" s="27" t="s">
        <v>92</v>
      </c>
      <c r="H11" s="27" t="s">
        <v>58</v>
      </c>
      <c r="I11" s="27" t="s">
        <v>103</v>
      </c>
      <c r="J11" s="27" t="s">
        <v>70</v>
      </c>
      <c r="K11" s="27"/>
      <c r="L11" s="27" t="s">
        <v>78</v>
      </c>
      <c r="M11" s="20" t="s">
        <v>118</v>
      </c>
      <c r="N11" s="2"/>
      <c r="O11" s="28">
        <v>45263</v>
      </c>
      <c r="P11" s="28">
        <v>45380</v>
      </c>
    </row>
    <row r="12" spans="1:16" s="4" customFormat="1" ht="82.8" x14ac:dyDescent="0.3">
      <c r="A12" s="5">
        <f t="shared" si="0"/>
        <v>11</v>
      </c>
      <c r="B12" s="2" t="s">
        <v>0</v>
      </c>
      <c r="C12" s="27" t="s">
        <v>80</v>
      </c>
      <c r="D12" s="27" t="s">
        <v>7</v>
      </c>
      <c r="E12" s="27"/>
      <c r="F12" s="18" t="s">
        <v>43</v>
      </c>
      <c r="G12" s="27" t="s">
        <v>93</v>
      </c>
      <c r="H12" s="27" t="s">
        <v>59</v>
      </c>
      <c r="I12" s="27" t="s">
        <v>104</v>
      </c>
      <c r="J12" s="27" t="s">
        <v>71</v>
      </c>
      <c r="K12" s="27" t="s">
        <v>86</v>
      </c>
      <c r="L12" s="27" t="s">
        <v>79</v>
      </c>
      <c r="M12" s="20" t="s">
        <v>119</v>
      </c>
      <c r="N12" s="2"/>
      <c r="O12" s="28">
        <v>45271</v>
      </c>
      <c r="P12" s="28">
        <v>45382</v>
      </c>
    </row>
    <row r="13" spans="1:16" s="4" customFormat="1" ht="69" x14ac:dyDescent="0.3">
      <c r="A13" s="5">
        <f t="shared" si="0"/>
        <v>12</v>
      </c>
      <c r="B13" s="2" t="s">
        <v>8</v>
      </c>
      <c r="C13" s="27" t="s">
        <v>80</v>
      </c>
      <c r="D13" s="27" t="s">
        <v>127</v>
      </c>
      <c r="E13" s="27"/>
      <c r="F13" s="18" t="s">
        <v>20</v>
      </c>
      <c r="G13" s="27" t="s">
        <v>94</v>
      </c>
      <c r="H13" s="27" t="s">
        <v>60</v>
      </c>
      <c r="I13" s="27" t="s">
        <v>105</v>
      </c>
      <c r="J13" s="27" t="s">
        <v>72</v>
      </c>
      <c r="K13" s="27" t="s">
        <v>1</v>
      </c>
      <c r="L13" s="27" t="s">
        <v>74</v>
      </c>
      <c r="M13" s="20" t="s">
        <v>120</v>
      </c>
      <c r="N13" s="2"/>
      <c r="O13" s="28">
        <v>45282</v>
      </c>
      <c r="P13" s="27" t="s">
        <v>109</v>
      </c>
    </row>
    <row r="14" spans="1:16" s="4" customFormat="1" ht="96.6" x14ac:dyDescent="0.3">
      <c r="A14" s="5">
        <f t="shared" si="0"/>
        <v>13</v>
      </c>
      <c r="B14" s="2" t="s">
        <v>126</v>
      </c>
      <c r="C14" s="27" t="s">
        <v>80</v>
      </c>
      <c r="D14" s="27" t="s">
        <v>14</v>
      </c>
      <c r="E14" s="27"/>
      <c r="F14" s="18" t="s">
        <v>44</v>
      </c>
      <c r="G14" s="27" t="s">
        <v>95</v>
      </c>
      <c r="H14" s="27" t="s">
        <v>61</v>
      </c>
      <c r="I14" s="27" t="s">
        <v>106</v>
      </c>
      <c r="J14" s="27" t="s">
        <v>73</v>
      </c>
      <c r="K14" s="27" t="s">
        <v>13</v>
      </c>
      <c r="L14" s="27" t="s">
        <v>74</v>
      </c>
      <c r="M14" s="20" t="s">
        <v>121</v>
      </c>
      <c r="N14" s="2"/>
      <c r="O14" s="28">
        <v>45337</v>
      </c>
      <c r="P14" s="27" t="s">
        <v>110</v>
      </c>
    </row>
    <row r="15" spans="1:16" s="4" customFormat="1" ht="138" x14ac:dyDescent="0.3">
      <c r="A15" s="5">
        <f t="shared" si="0"/>
        <v>14</v>
      </c>
      <c r="B15" s="2" t="s">
        <v>125</v>
      </c>
      <c r="C15" s="27" t="s">
        <v>80</v>
      </c>
      <c r="D15" s="27" t="s">
        <v>49</v>
      </c>
      <c r="E15" s="27"/>
      <c r="F15" s="18" t="s">
        <v>45</v>
      </c>
      <c r="G15" s="27" t="s">
        <v>96</v>
      </c>
      <c r="H15" s="27" t="s">
        <v>62</v>
      </c>
      <c r="I15" s="27" t="s">
        <v>100</v>
      </c>
      <c r="J15" s="27" t="s">
        <v>73</v>
      </c>
      <c r="K15" s="27" t="s">
        <v>4</v>
      </c>
      <c r="L15" s="27" t="s">
        <v>74</v>
      </c>
      <c r="M15" s="20" t="s">
        <v>122</v>
      </c>
      <c r="N15" s="2"/>
      <c r="O15" s="28">
        <v>45341</v>
      </c>
      <c r="P15" s="27" t="s">
        <v>110</v>
      </c>
    </row>
    <row r="16" spans="1:16" s="4" customFormat="1" ht="138" x14ac:dyDescent="0.3">
      <c r="A16" s="5">
        <f t="shared" si="0"/>
        <v>15</v>
      </c>
      <c r="B16" s="2" t="s">
        <v>125</v>
      </c>
      <c r="C16" s="27" t="s">
        <v>80</v>
      </c>
      <c r="D16" s="27" t="s">
        <v>49</v>
      </c>
      <c r="E16" s="27"/>
      <c r="F16" s="18" t="s">
        <v>46</v>
      </c>
      <c r="G16" s="27" t="s">
        <v>97</v>
      </c>
      <c r="H16" s="27" t="s">
        <v>63</v>
      </c>
      <c r="I16" s="27" t="s">
        <v>100</v>
      </c>
      <c r="J16" s="27" t="s">
        <v>73</v>
      </c>
      <c r="K16" s="27" t="s">
        <v>4</v>
      </c>
      <c r="L16" s="27" t="s">
        <v>74</v>
      </c>
      <c r="M16" s="20" t="s">
        <v>123</v>
      </c>
      <c r="N16" s="2"/>
      <c r="O16" s="28">
        <v>45362</v>
      </c>
      <c r="P16" s="27" t="s">
        <v>110</v>
      </c>
    </row>
    <row r="17" spans="1:16" s="4" customFormat="1" ht="138" x14ac:dyDescent="0.3">
      <c r="A17" s="5">
        <f t="shared" si="0"/>
        <v>16</v>
      </c>
      <c r="B17" s="2" t="s">
        <v>139</v>
      </c>
      <c r="C17" s="27" t="s">
        <v>80</v>
      </c>
      <c r="D17" s="27" t="s">
        <v>189</v>
      </c>
      <c r="E17" s="27" t="s">
        <v>308</v>
      </c>
      <c r="F17" s="18" t="s">
        <v>21</v>
      </c>
      <c r="G17" s="27" t="s">
        <v>22</v>
      </c>
      <c r="H17" s="27" t="s">
        <v>131</v>
      </c>
      <c r="I17" s="2" t="s">
        <v>134</v>
      </c>
      <c r="J17" s="2"/>
      <c r="K17" s="27" t="s">
        <v>84</v>
      </c>
      <c r="L17" s="27" t="s">
        <v>74</v>
      </c>
      <c r="M17" s="2" t="s">
        <v>23</v>
      </c>
      <c r="N17" s="2"/>
      <c r="O17" s="28">
        <v>45229</v>
      </c>
      <c r="P17" s="27" t="s">
        <v>135</v>
      </c>
    </row>
    <row r="18" spans="1:16" s="4" customFormat="1" ht="234.6" x14ac:dyDescent="0.3">
      <c r="A18" s="5">
        <f t="shared" si="0"/>
        <v>17</v>
      </c>
      <c r="B18" s="2" t="s">
        <v>8</v>
      </c>
      <c r="C18" s="27" t="s">
        <v>80</v>
      </c>
      <c r="D18" s="27" t="s">
        <v>189</v>
      </c>
      <c r="E18" s="27" t="s">
        <v>307</v>
      </c>
      <c r="F18" s="18" t="s">
        <v>140</v>
      </c>
      <c r="G18" s="27" t="s">
        <v>141</v>
      </c>
      <c r="H18" s="27" t="s">
        <v>132</v>
      </c>
      <c r="I18" s="2" t="s">
        <v>133</v>
      </c>
      <c r="J18" s="2"/>
      <c r="K18" s="27" t="s">
        <v>4</v>
      </c>
      <c r="L18" s="27" t="s">
        <v>130</v>
      </c>
      <c r="M18" s="2" t="s">
        <v>9</v>
      </c>
      <c r="N18" s="2"/>
      <c r="O18" s="28" t="s">
        <v>137</v>
      </c>
      <c r="P18" s="27" t="s">
        <v>136</v>
      </c>
    </row>
    <row r="19" spans="1:16" s="4" customFormat="1" ht="96.6" x14ac:dyDescent="0.3">
      <c r="A19" s="5">
        <f t="shared" si="0"/>
        <v>18</v>
      </c>
      <c r="B19" s="2"/>
      <c r="C19" s="2"/>
      <c r="D19" s="27" t="s">
        <v>176</v>
      </c>
      <c r="E19" s="2"/>
      <c r="F19" s="18" t="s">
        <v>142</v>
      </c>
      <c r="G19" s="2"/>
      <c r="H19" s="22" t="s">
        <v>152</v>
      </c>
      <c r="I19" s="22" t="s">
        <v>161</v>
      </c>
      <c r="J19" s="2"/>
      <c r="K19" s="22" t="s">
        <v>147</v>
      </c>
      <c r="L19" s="2"/>
      <c r="M19" s="23" t="s">
        <v>166</v>
      </c>
      <c r="N19" s="2"/>
      <c r="O19" s="26">
        <v>45327</v>
      </c>
      <c r="P19" s="26">
        <v>45382</v>
      </c>
    </row>
    <row r="20" spans="1:16" s="4" customFormat="1" ht="69" x14ac:dyDescent="0.3">
      <c r="A20" s="5">
        <f t="shared" si="0"/>
        <v>19</v>
      </c>
      <c r="B20" s="2"/>
      <c r="C20" s="2"/>
      <c r="D20" s="27" t="s">
        <v>157</v>
      </c>
      <c r="E20" s="2"/>
      <c r="F20" s="18" t="s">
        <v>143</v>
      </c>
      <c r="G20" s="2"/>
      <c r="H20" s="22" t="s">
        <v>153</v>
      </c>
      <c r="I20" s="22" t="s">
        <v>162</v>
      </c>
      <c r="J20" s="2"/>
      <c r="K20" s="22" t="s">
        <v>148</v>
      </c>
      <c r="L20" s="2"/>
      <c r="M20" s="25" t="s">
        <v>167</v>
      </c>
      <c r="N20" s="2"/>
      <c r="O20" s="26">
        <v>45336</v>
      </c>
      <c r="P20" s="26">
        <v>45391</v>
      </c>
    </row>
    <row r="21" spans="1:16" s="4" customFormat="1" ht="41.4" x14ac:dyDescent="0.3">
      <c r="A21" s="5">
        <f t="shared" si="0"/>
        <v>20</v>
      </c>
      <c r="B21" s="2"/>
      <c r="C21" s="2"/>
      <c r="D21" s="27" t="s">
        <v>158</v>
      </c>
      <c r="E21" s="2"/>
      <c r="F21" s="18" t="s">
        <v>144</v>
      </c>
      <c r="G21" s="2"/>
      <c r="H21" s="22" t="s">
        <v>154</v>
      </c>
      <c r="I21" s="22" t="s">
        <v>163</v>
      </c>
      <c r="J21" s="2"/>
      <c r="K21" s="22" t="s">
        <v>149</v>
      </c>
      <c r="L21" s="2"/>
      <c r="M21" s="23" t="s">
        <v>168</v>
      </c>
      <c r="N21" s="2"/>
      <c r="O21" s="26">
        <v>45348</v>
      </c>
      <c r="P21" s="26">
        <v>45378</v>
      </c>
    </row>
    <row r="22" spans="1:16" s="4" customFormat="1" ht="110.4" x14ac:dyDescent="0.3">
      <c r="A22" s="5">
        <f t="shared" si="0"/>
        <v>21</v>
      </c>
      <c r="B22" s="2"/>
      <c r="C22" s="2"/>
      <c r="D22" s="27" t="s">
        <v>159</v>
      </c>
      <c r="E22" s="2"/>
      <c r="F22" s="18" t="s">
        <v>145</v>
      </c>
      <c r="G22" s="2"/>
      <c r="H22" s="22" t="s">
        <v>155</v>
      </c>
      <c r="I22" s="22" t="s">
        <v>164</v>
      </c>
      <c r="J22" s="2"/>
      <c r="K22" s="22" t="s">
        <v>150</v>
      </c>
      <c r="L22" s="2"/>
      <c r="M22" s="23" t="s">
        <v>169</v>
      </c>
      <c r="N22" s="2"/>
      <c r="O22" s="26">
        <v>45350</v>
      </c>
      <c r="P22" s="26">
        <v>45385</v>
      </c>
    </row>
    <row r="23" spans="1:16" s="4" customFormat="1" ht="82.8" x14ac:dyDescent="0.3">
      <c r="A23" s="5">
        <f t="shared" si="0"/>
        <v>22</v>
      </c>
      <c r="B23" s="2"/>
      <c r="C23" s="27" t="s">
        <v>309</v>
      </c>
      <c r="D23" s="27" t="s">
        <v>160</v>
      </c>
      <c r="E23" s="27" t="s">
        <v>171</v>
      </c>
      <c r="F23" s="18" t="s">
        <v>146</v>
      </c>
      <c r="G23" s="2"/>
      <c r="H23" s="30" t="s">
        <v>156</v>
      </c>
      <c r="I23" s="30" t="s">
        <v>165</v>
      </c>
      <c r="J23" s="2"/>
      <c r="K23" s="30" t="s">
        <v>151</v>
      </c>
      <c r="L23" s="2"/>
      <c r="M23" s="31" t="s">
        <v>170</v>
      </c>
      <c r="N23" s="2"/>
      <c r="O23" s="32">
        <v>45355</v>
      </c>
      <c r="P23" s="32">
        <v>45397</v>
      </c>
    </row>
    <row r="24" spans="1:16" s="4" customFormat="1" ht="69" x14ac:dyDescent="0.3">
      <c r="A24" s="5">
        <f t="shared" si="0"/>
        <v>23</v>
      </c>
      <c r="B24" s="2" t="s">
        <v>0</v>
      </c>
      <c r="C24" s="17" t="s">
        <v>80</v>
      </c>
      <c r="D24" s="17" t="s">
        <v>10</v>
      </c>
      <c r="E24" s="17"/>
      <c r="F24" s="18" t="s">
        <v>15</v>
      </c>
      <c r="G24" s="17" t="s">
        <v>16</v>
      </c>
      <c r="H24" s="46" t="s">
        <v>51</v>
      </c>
      <c r="I24" s="17" t="s">
        <v>177</v>
      </c>
      <c r="J24" s="19">
        <v>0.5</v>
      </c>
      <c r="K24" s="17" t="s">
        <v>84</v>
      </c>
      <c r="L24" s="17" t="s">
        <v>75</v>
      </c>
      <c r="M24" s="47" t="s">
        <v>11</v>
      </c>
      <c r="N24" s="2"/>
      <c r="O24" s="21" t="s">
        <v>108</v>
      </c>
      <c r="P24" s="17" t="s">
        <v>109</v>
      </c>
    </row>
    <row r="25" spans="1:16" s="4" customFormat="1" ht="51" customHeight="1" x14ac:dyDescent="0.3">
      <c r="A25" s="5">
        <f t="shared" si="0"/>
        <v>24</v>
      </c>
      <c r="B25" s="2" t="s">
        <v>0</v>
      </c>
      <c r="C25" s="113" t="s">
        <v>80</v>
      </c>
      <c r="D25" s="22" t="s">
        <v>178</v>
      </c>
      <c r="E25" s="113"/>
      <c r="F25" s="18" t="s">
        <v>179</v>
      </c>
      <c r="G25" s="17" t="s">
        <v>16</v>
      </c>
      <c r="H25" s="46">
        <v>10236000</v>
      </c>
      <c r="I25" s="17" t="s">
        <v>180</v>
      </c>
      <c r="J25" s="19">
        <v>1</v>
      </c>
      <c r="K25" s="17" t="s">
        <v>84</v>
      </c>
      <c r="L25" s="17" t="s">
        <v>75</v>
      </c>
      <c r="M25" s="20" t="s">
        <v>181</v>
      </c>
      <c r="N25" s="2"/>
      <c r="O25" s="21" t="s">
        <v>182</v>
      </c>
      <c r="P25" s="17" t="s">
        <v>109</v>
      </c>
    </row>
    <row r="26" spans="1:16" s="4" customFormat="1" ht="51" customHeight="1" x14ac:dyDescent="0.3">
      <c r="A26" s="5">
        <f t="shared" si="0"/>
        <v>25</v>
      </c>
      <c r="B26" s="2" t="s">
        <v>0</v>
      </c>
      <c r="C26" s="114"/>
      <c r="D26" s="22" t="s">
        <v>2</v>
      </c>
      <c r="E26" s="114"/>
      <c r="F26" s="18" t="s">
        <v>179</v>
      </c>
      <c r="G26" s="17" t="s">
        <v>16</v>
      </c>
      <c r="H26" s="46">
        <v>10236000</v>
      </c>
      <c r="I26" s="17" t="s">
        <v>180</v>
      </c>
      <c r="J26" s="19">
        <v>1</v>
      </c>
      <c r="K26" s="17" t="s">
        <v>84</v>
      </c>
      <c r="L26" s="17" t="s">
        <v>75</v>
      </c>
      <c r="M26" s="20" t="s">
        <v>181</v>
      </c>
      <c r="N26" s="2"/>
      <c r="O26" s="21" t="s">
        <v>182</v>
      </c>
      <c r="P26" s="17" t="s">
        <v>109</v>
      </c>
    </row>
    <row r="27" spans="1:16" s="4" customFormat="1" ht="41.4" x14ac:dyDescent="0.3">
      <c r="A27" s="5">
        <f t="shared" si="0"/>
        <v>26</v>
      </c>
      <c r="B27" s="43" t="s">
        <v>188</v>
      </c>
      <c r="C27" s="17" t="s">
        <v>194</v>
      </c>
      <c r="D27" s="22" t="s">
        <v>189</v>
      </c>
      <c r="E27" s="17"/>
      <c r="F27" s="18" t="s">
        <v>195</v>
      </c>
      <c r="G27" s="22" t="s">
        <v>196</v>
      </c>
      <c r="H27" s="50">
        <v>27360000</v>
      </c>
      <c r="I27" s="22" t="s">
        <v>197</v>
      </c>
      <c r="J27" s="22"/>
      <c r="K27" s="44" t="s">
        <v>4</v>
      </c>
      <c r="L27" s="17" t="s">
        <v>75</v>
      </c>
      <c r="M27" s="25" t="s">
        <v>198</v>
      </c>
      <c r="N27" s="2" t="s">
        <v>199</v>
      </c>
      <c r="O27" s="26">
        <v>45231</v>
      </c>
      <c r="P27" s="26">
        <v>45503</v>
      </c>
    </row>
    <row r="28" spans="1:16" s="55" customFormat="1" ht="41.4" x14ac:dyDescent="0.3">
      <c r="A28" s="5">
        <f t="shared" si="0"/>
        <v>27</v>
      </c>
      <c r="B28" s="107" t="s">
        <v>5</v>
      </c>
      <c r="C28" s="17" t="s">
        <v>290</v>
      </c>
      <c r="D28" s="22" t="s">
        <v>175</v>
      </c>
      <c r="E28" s="17" t="s">
        <v>319</v>
      </c>
      <c r="F28" s="18" t="s">
        <v>317</v>
      </c>
      <c r="G28" s="22" t="s">
        <v>318</v>
      </c>
      <c r="H28" s="195">
        <v>28355000</v>
      </c>
      <c r="I28" s="53"/>
      <c r="J28" s="53"/>
      <c r="K28" s="106" t="s">
        <v>186</v>
      </c>
      <c r="L28" s="17" t="s">
        <v>74</v>
      </c>
      <c r="M28" s="47" t="s">
        <v>316</v>
      </c>
      <c r="N28" s="54"/>
      <c r="O28" s="26">
        <v>45391</v>
      </c>
      <c r="P28" s="26"/>
    </row>
    <row r="29" spans="1:16" s="4" customFormat="1" ht="273.60000000000002" x14ac:dyDescent="0.3">
      <c r="A29" s="5">
        <f t="shared" ref="A29" si="1">A28+1</f>
        <v>28</v>
      </c>
      <c r="B29" s="2" t="s">
        <v>5</v>
      </c>
      <c r="C29" s="60" t="s">
        <v>203</v>
      </c>
      <c r="D29" s="60" t="s">
        <v>208</v>
      </c>
      <c r="E29" s="60"/>
      <c r="F29" s="60" t="s">
        <v>209</v>
      </c>
      <c r="G29" s="60" t="s">
        <v>210</v>
      </c>
      <c r="H29" s="62">
        <v>350000000</v>
      </c>
      <c r="I29" s="27"/>
      <c r="J29" s="27"/>
      <c r="K29" s="60" t="s">
        <v>186</v>
      </c>
      <c r="L29" s="17" t="s">
        <v>74</v>
      </c>
      <c r="M29" s="197" t="s">
        <v>316</v>
      </c>
      <c r="N29" s="2"/>
      <c r="O29" s="196">
        <v>45392</v>
      </c>
      <c r="P29" s="27"/>
    </row>
    <row r="30" spans="1:16" s="4" customFormat="1" ht="55.2" x14ac:dyDescent="0.3">
      <c r="A30" s="48">
        <f>A29+1</f>
        <v>29</v>
      </c>
      <c r="B30" s="2" t="s">
        <v>5</v>
      </c>
      <c r="C30" s="17" t="s">
        <v>80</v>
      </c>
      <c r="D30" s="22" t="s">
        <v>183</v>
      </c>
      <c r="E30" s="17"/>
      <c r="F30" s="18" t="s">
        <v>184</v>
      </c>
      <c r="G30" s="17" t="s">
        <v>185</v>
      </c>
      <c r="H30" s="46"/>
      <c r="I30" s="22"/>
      <c r="J30" s="22"/>
      <c r="K30" s="17" t="s">
        <v>186</v>
      </c>
      <c r="L30" s="17" t="s">
        <v>75</v>
      </c>
      <c r="M30" s="23"/>
      <c r="N30" s="2"/>
      <c r="O30" s="24">
        <v>45352</v>
      </c>
      <c r="P30" s="24">
        <v>45473</v>
      </c>
    </row>
    <row r="31" spans="1:16" s="4" customFormat="1" ht="55.2" x14ac:dyDescent="0.3">
      <c r="A31" s="48">
        <f t="shared" ref="A31:A34" si="2">A30+1</f>
        <v>30</v>
      </c>
      <c r="B31" s="2" t="s">
        <v>5</v>
      </c>
      <c r="C31" s="17" t="s">
        <v>80</v>
      </c>
      <c r="D31" s="22" t="s">
        <v>183</v>
      </c>
      <c r="E31" s="17"/>
      <c r="F31" s="18" t="s">
        <v>187</v>
      </c>
      <c r="G31" s="17" t="s">
        <v>185</v>
      </c>
      <c r="H31" s="46"/>
      <c r="I31" s="22"/>
      <c r="J31" s="22"/>
      <c r="K31" s="17" t="s">
        <v>186</v>
      </c>
      <c r="L31" s="17" t="s">
        <v>75</v>
      </c>
      <c r="M31" s="23"/>
      <c r="N31" s="2"/>
      <c r="O31" s="24">
        <v>45689</v>
      </c>
      <c r="P31" s="24">
        <v>45838</v>
      </c>
    </row>
    <row r="32" spans="1:16" s="4" customFormat="1" ht="69" x14ac:dyDescent="0.3">
      <c r="A32" s="48">
        <f t="shared" si="2"/>
        <v>31</v>
      </c>
      <c r="B32" s="43" t="s">
        <v>188</v>
      </c>
      <c r="C32" s="17" t="s">
        <v>190</v>
      </c>
      <c r="D32" s="22" t="s">
        <v>189</v>
      </c>
      <c r="E32" s="17"/>
      <c r="F32" s="42" t="s">
        <v>191</v>
      </c>
      <c r="G32" s="17" t="s">
        <v>192</v>
      </c>
      <c r="H32" s="49"/>
      <c r="I32" s="44"/>
      <c r="J32" s="44"/>
      <c r="K32" s="44" t="s">
        <v>4</v>
      </c>
      <c r="L32" s="17" t="s">
        <v>75</v>
      </c>
      <c r="M32" s="47" t="s">
        <v>193</v>
      </c>
      <c r="N32" s="43"/>
      <c r="O32" s="45">
        <v>45383</v>
      </c>
      <c r="P32" s="45">
        <v>45473</v>
      </c>
    </row>
    <row r="33" spans="1:16" s="55" customFormat="1" ht="27.6" x14ac:dyDescent="0.3">
      <c r="A33" s="48">
        <f t="shared" si="2"/>
        <v>32</v>
      </c>
      <c r="B33" s="43" t="s">
        <v>188</v>
      </c>
      <c r="C33" s="17" t="s">
        <v>80</v>
      </c>
      <c r="D33" s="22" t="s">
        <v>189</v>
      </c>
      <c r="E33" s="17"/>
      <c r="F33" s="18" t="s">
        <v>200</v>
      </c>
      <c r="G33" s="22" t="s">
        <v>196</v>
      </c>
      <c r="H33" s="52"/>
      <c r="I33" s="53"/>
      <c r="J33" s="53"/>
      <c r="K33" s="44" t="s">
        <v>4</v>
      </c>
      <c r="L33" s="17" t="s">
        <v>75</v>
      </c>
      <c r="M33" s="47" t="s">
        <v>193</v>
      </c>
      <c r="N33" s="51"/>
      <c r="O33" s="26">
        <v>45383</v>
      </c>
      <c r="P33" s="26">
        <v>45473</v>
      </c>
    </row>
    <row r="34" spans="1:16" s="55" customFormat="1" ht="27.6" x14ac:dyDescent="0.3">
      <c r="A34" s="48">
        <f t="shared" si="2"/>
        <v>33</v>
      </c>
      <c r="B34" s="107" t="s">
        <v>188</v>
      </c>
      <c r="C34" s="17" t="s">
        <v>80</v>
      </c>
      <c r="D34" s="22" t="s">
        <v>189</v>
      </c>
      <c r="E34" s="17"/>
      <c r="F34" s="18" t="s">
        <v>201</v>
      </c>
      <c r="G34" s="22" t="s">
        <v>196</v>
      </c>
      <c r="H34" s="52"/>
      <c r="I34" s="53"/>
      <c r="J34" s="53"/>
      <c r="K34" s="106" t="s">
        <v>4</v>
      </c>
      <c r="L34" s="17" t="s">
        <v>75</v>
      </c>
      <c r="M34" s="47" t="s">
        <v>193</v>
      </c>
      <c r="N34" s="51"/>
      <c r="O34" s="26">
        <v>45536</v>
      </c>
      <c r="P34" s="26">
        <v>45657</v>
      </c>
    </row>
    <row r="35" spans="1:16" s="4" customFormat="1" ht="158.4" x14ac:dyDescent="0.3">
      <c r="A35" s="48">
        <f>A34+1</f>
        <v>34</v>
      </c>
      <c r="B35" s="2"/>
      <c r="C35" s="60" t="s">
        <v>203</v>
      </c>
      <c r="D35" s="60" t="s">
        <v>202</v>
      </c>
      <c r="E35" s="60"/>
      <c r="F35" s="61" t="s">
        <v>204</v>
      </c>
      <c r="G35" s="60" t="s">
        <v>205</v>
      </c>
      <c r="H35" s="62">
        <f>240642000-25000000</f>
        <v>215642000</v>
      </c>
      <c r="I35" s="27"/>
      <c r="J35" s="27"/>
      <c r="K35" s="60" t="s">
        <v>186</v>
      </c>
      <c r="L35" s="17" t="s">
        <v>74</v>
      </c>
      <c r="M35" s="23" t="s">
        <v>206</v>
      </c>
      <c r="N35" s="2"/>
      <c r="O35" s="74" t="s">
        <v>207</v>
      </c>
      <c r="P35" s="27"/>
    </row>
    <row r="36" spans="1:16" s="4" customFormat="1" ht="259.2" x14ac:dyDescent="0.3">
      <c r="A36" s="48">
        <v>35</v>
      </c>
      <c r="B36" s="2" t="s">
        <v>5</v>
      </c>
      <c r="C36" s="60" t="s">
        <v>203</v>
      </c>
      <c r="D36" s="60" t="s">
        <v>211</v>
      </c>
      <c r="E36" s="60"/>
      <c r="F36" s="60" t="s">
        <v>212</v>
      </c>
      <c r="G36" s="60" t="s">
        <v>210</v>
      </c>
      <c r="H36" s="63">
        <v>350000000</v>
      </c>
      <c r="I36" s="27"/>
      <c r="J36" s="27"/>
      <c r="K36" s="60" t="s">
        <v>186</v>
      </c>
      <c r="L36" s="17" t="s">
        <v>74</v>
      </c>
      <c r="M36" s="23" t="s">
        <v>206</v>
      </c>
      <c r="N36" s="2"/>
      <c r="O36" s="75" t="s">
        <v>207</v>
      </c>
      <c r="P36" s="27"/>
    </row>
    <row r="37" spans="1:16" s="4" customFormat="1" ht="259.2" x14ac:dyDescent="0.3">
      <c r="A37" s="48">
        <f t="shared" ref="A37:A65" si="3">A36+1</f>
        <v>36</v>
      </c>
      <c r="B37" s="2" t="s">
        <v>5</v>
      </c>
      <c r="C37" s="60" t="s">
        <v>214</v>
      </c>
      <c r="D37" s="60" t="s">
        <v>213</v>
      </c>
      <c r="E37" s="60"/>
      <c r="F37" s="60" t="s">
        <v>215</v>
      </c>
      <c r="G37" s="60" t="s">
        <v>210</v>
      </c>
      <c r="H37" s="63">
        <f>300100000-50000000+50000000-(11935933.62*0.85)</f>
        <v>289954456.42299998</v>
      </c>
      <c r="I37" s="27"/>
      <c r="J37" s="27"/>
      <c r="K37" s="60" t="s">
        <v>186</v>
      </c>
      <c r="L37" s="17" t="s">
        <v>74</v>
      </c>
      <c r="M37" s="23" t="s">
        <v>206</v>
      </c>
      <c r="N37" s="2"/>
      <c r="O37" s="75" t="s">
        <v>207</v>
      </c>
      <c r="P37" s="27"/>
    </row>
    <row r="38" spans="1:16" s="4" customFormat="1" ht="100.8" x14ac:dyDescent="0.3">
      <c r="A38" s="48">
        <f t="shared" si="3"/>
        <v>37</v>
      </c>
      <c r="B38" s="2"/>
      <c r="C38" s="60" t="s">
        <v>214</v>
      </c>
      <c r="D38" s="60" t="s">
        <v>216</v>
      </c>
      <c r="E38" s="60"/>
      <c r="F38" s="60" t="s">
        <v>217</v>
      </c>
      <c r="G38" s="60" t="s">
        <v>218</v>
      </c>
      <c r="H38" s="64">
        <v>25747312.5</v>
      </c>
      <c r="I38" s="27"/>
      <c r="J38" s="27"/>
      <c r="K38" s="60" t="s">
        <v>186</v>
      </c>
      <c r="L38" s="17" t="s">
        <v>74</v>
      </c>
      <c r="M38" s="23" t="s">
        <v>206</v>
      </c>
      <c r="N38" s="2"/>
      <c r="O38" s="74" t="s">
        <v>207</v>
      </c>
      <c r="P38" s="27"/>
    </row>
    <row r="39" spans="1:16" s="4" customFormat="1" ht="100.8" x14ac:dyDescent="0.3">
      <c r="A39" s="48">
        <f t="shared" si="3"/>
        <v>38</v>
      </c>
      <c r="B39" s="2"/>
      <c r="C39" s="60" t="s">
        <v>203</v>
      </c>
      <c r="D39" s="60" t="s">
        <v>216</v>
      </c>
      <c r="E39" s="60"/>
      <c r="F39" s="60" t="s">
        <v>217</v>
      </c>
      <c r="G39" s="60" t="s">
        <v>218</v>
      </c>
      <c r="H39" s="64">
        <v>78390187.5</v>
      </c>
      <c r="I39" s="27"/>
      <c r="J39" s="27"/>
      <c r="K39" s="60" t="s">
        <v>186</v>
      </c>
      <c r="L39" s="17" t="s">
        <v>74</v>
      </c>
      <c r="M39" s="23" t="s">
        <v>206</v>
      </c>
      <c r="N39" s="2"/>
      <c r="O39" s="74" t="s">
        <v>207</v>
      </c>
      <c r="P39" s="27"/>
    </row>
    <row r="40" spans="1:16" s="4" customFormat="1" ht="187.2" x14ac:dyDescent="0.3">
      <c r="A40" s="48">
        <f t="shared" si="3"/>
        <v>39</v>
      </c>
      <c r="B40" s="2" t="s">
        <v>5</v>
      </c>
      <c r="C40" s="65" t="s">
        <v>2</v>
      </c>
      <c r="D40" s="60" t="s">
        <v>219</v>
      </c>
      <c r="E40" s="65"/>
      <c r="F40" s="60" t="s">
        <v>220</v>
      </c>
      <c r="G40" s="65" t="s">
        <v>205</v>
      </c>
      <c r="H40" s="63">
        <v>170029000</v>
      </c>
      <c r="I40" s="27"/>
      <c r="J40" s="27"/>
      <c r="K40" s="60" t="s">
        <v>82</v>
      </c>
      <c r="L40" s="17" t="s">
        <v>74</v>
      </c>
      <c r="M40" s="23" t="s">
        <v>206</v>
      </c>
      <c r="N40" s="2"/>
      <c r="O40" s="75" t="s">
        <v>207</v>
      </c>
      <c r="P40" s="27"/>
    </row>
    <row r="41" spans="1:16" s="4" customFormat="1" ht="201.6" x14ac:dyDescent="0.3">
      <c r="A41" s="48">
        <f t="shared" si="3"/>
        <v>40</v>
      </c>
      <c r="B41" s="2" t="s">
        <v>5</v>
      </c>
      <c r="C41" s="60" t="s">
        <v>203</v>
      </c>
      <c r="D41" s="60" t="s">
        <v>221</v>
      </c>
      <c r="E41" s="60"/>
      <c r="F41" s="60" t="s">
        <v>222</v>
      </c>
      <c r="G41" s="60" t="s">
        <v>223</v>
      </c>
      <c r="H41" s="63">
        <v>60216000</v>
      </c>
      <c r="I41" s="27"/>
      <c r="J41" s="27"/>
      <c r="K41" s="60" t="s">
        <v>82</v>
      </c>
      <c r="L41" s="17" t="s">
        <v>74</v>
      </c>
      <c r="M41" s="23" t="s">
        <v>206</v>
      </c>
      <c r="N41" s="2"/>
      <c r="O41" s="75" t="s">
        <v>207</v>
      </c>
      <c r="P41" s="27"/>
    </row>
    <row r="42" spans="1:16" s="4" customFormat="1" ht="158.4" x14ac:dyDescent="0.3">
      <c r="A42" s="48">
        <f t="shared" si="3"/>
        <v>41</v>
      </c>
      <c r="B42" s="2" t="s">
        <v>125</v>
      </c>
      <c r="C42" s="66" t="s">
        <v>80</v>
      </c>
      <c r="D42" s="66" t="s">
        <v>224</v>
      </c>
      <c r="E42" s="66"/>
      <c r="F42" s="67" t="s">
        <v>225</v>
      </c>
      <c r="G42" s="66" t="s">
        <v>226</v>
      </c>
      <c r="H42" s="68">
        <v>31085416</v>
      </c>
      <c r="I42" s="27"/>
      <c r="J42" s="27"/>
      <c r="K42" s="66" t="s">
        <v>4</v>
      </c>
      <c r="L42" s="17" t="s">
        <v>74</v>
      </c>
      <c r="M42" s="23" t="s">
        <v>206</v>
      </c>
      <c r="N42" s="2"/>
      <c r="O42" s="74" t="s">
        <v>207</v>
      </c>
      <c r="P42" s="27"/>
    </row>
    <row r="43" spans="1:16" s="4" customFormat="1" ht="43.2" x14ac:dyDescent="0.3">
      <c r="A43" s="48">
        <f t="shared" si="3"/>
        <v>42</v>
      </c>
      <c r="B43" s="2"/>
      <c r="C43" s="66" t="s">
        <v>80</v>
      </c>
      <c r="D43" s="66" t="s">
        <v>227</v>
      </c>
      <c r="E43" s="66"/>
      <c r="F43" s="67" t="s">
        <v>228</v>
      </c>
      <c r="G43" s="66" t="s">
        <v>226</v>
      </c>
      <c r="H43" s="68">
        <v>4999913</v>
      </c>
      <c r="I43" s="27"/>
      <c r="J43" s="27"/>
      <c r="K43" s="66" t="s">
        <v>4</v>
      </c>
      <c r="L43" s="17" t="s">
        <v>74</v>
      </c>
      <c r="M43" s="23" t="s">
        <v>206</v>
      </c>
      <c r="N43" s="2"/>
      <c r="O43" s="74" t="s">
        <v>207</v>
      </c>
      <c r="P43" s="27"/>
    </row>
    <row r="44" spans="1:16" s="4" customFormat="1" ht="57.6" x14ac:dyDescent="0.3">
      <c r="A44" s="48">
        <f t="shared" si="3"/>
        <v>43</v>
      </c>
      <c r="B44" s="2" t="s">
        <v>139</v>
      </c>
      <c r="C44" s="66" t="s">
        <v>80</v>
      </c>
      <c r="D44" s="60" t="s">
        <v>229</v>
      </c>
      <c r="E44" s="66"/>
      <c r="F44" s="60" t="s">
        <v>230</v>
      </c>
      <c r="G44" s="60" t="s">
        <v>231</v>
      </c>
      <c r="H44" s="64">
        <v>64000000</v>
      </c>
      <c r="I44" s="27"/>
      <c r="J44" s="27"/>
      <c r="K44" s="60" t="s">
        <v>1</v>
      </c>
      <c r="L44" s="17" t="s">
        <v>74</v>
      </c>
      <c r="M44" s="23" t="s">
        <v>206</v>
      </c>
      <c r="N44" s="2"/>
      <c r="O44" s="74" t="s">
        <v>207</v>
      </c>
      <c r="P44" s="27"/>
    </row>
    <row r="45" spans="1:16" s="4" customFormat="1" ht="57.6" x14ac:dyDescent="0.3">
      <c r="A45" s="48">
        <f t="shared" si="3"/>
        <v>44</v>
      </c>
      <c r="B45" s="2" t="s">
        <v>139</v>
      </c>
      <c r="C45" s="66" t="s">
        <v>80</v>
      </c>
      <c r="D45" s="60" t="s">
        <v>232</v>
      </c>
      <c r="E45" s="66"/>
      <c r="F45" s="60" t="s">
        <v>233</v>
      </c>
      <c r="G45" s="60" t="s">
        <v>231</v>
      </c>
      <c r="H45" s="64">
        <v>24132512</v>
      </c>
      <c r="I45" s="27"/>
      <c r="J45" s="27"/>
      <c r="K45" s="60" t="s">
        <v>1</v>
      </c>
      <c r="L45" s="17" t="s">
        <v>74</v>
      </c>
      <c r="M45" s="23" t="s">
        <v>206</v>
      </c>
      <c r="N45" s="2"/>
      <c r="O45" s="74" t="s">
        <v>207</v>
      </c>
      <c r="P45" s="27"/>
    </row>
    <row r="46" spans="1:16" s="4" customFormat="1" ht="100.8" x14ac:dyDescent="0.3">
      <c r="A46" s="48">
        <f t="shared" si="3"/>
        <v>45</v>
      </c>
      <c r="B46" s="2" t="s">
        <v>139</v>
      </c>
      <c r="C46" s="60" t="s">
        <v>203</v>
      </c>
      <c r="D46" s="60" t="s">
        <v>229</v>
      </c>
      <c r="E46" s="60"/>
      <c r="F46" s="60" t="s">
        <v>234</v>
      </c>
      <c r="G46" s="60" t="s">
        <v>231</v>
      </c>
      <c r="H46" s="64">
        <v>13096436</v>
      </c>
      <c r="I46" s="27"/>
      <c r="J46" s="27"/>
      <c r="K46" s="60" t="s">
        <v>1</v>
      </c>
      <c r="L46" s="17" t="s">
        <v>74</v>
      </c>
      <c r="M46" s="23" t="s">
        <v>206</v>
      </c>
      <c r="N46" s="2"/>
      <c r="O46" s="74" t="s">
        <v>207</v>
      </c>
      <c r="P46" s="27"/>
    </row>
    <row r="47" spans="1:16" s="4" customFormat="1" ht="129.6" x14ac:dyDescent="0.3">
      <c r="A47" s="48">
        <f t="shared" si="3"/>
        <v>46</v>
      </c>
      <c r="B47" s="2" t="s">
        <v>0</v>
      </c>
      <c r="C47" s="66" t="s">
        <v>80</v>
      </c>
      <c r="D47" s="60" t="s">
        <v>235</v>
      </c>
      <c r="E47" s="66"/>
      <c r="F47" s="66" t="s">
        <v>236</v>
      </c>
      <c r="G47" s="69" t="s">
        <v>237</v>
      </c>
      <c r="H47" s="68">
        <v>121800890</v>
      </c>
      <c r="I47" s="27"/>
      <c r="J47" s="27"/>
      <c r="K47" s="60" t="s">
        <v>1</v>
      </c>
      <c r="L47" s="17" t="s">
        <v>74</v>
      </c>
      <c r="M47" s="23" t="s">
        <v>206</v>
      </c>
      <c r="N47" s="2"/>
      <c r="O47" s="75" t="s">
        <v>207</v>
      </c>
      <c r="P47" s="27"/>
    </row>
    <row r="48" spans="1:16" s="4" customFormat="1" ht="158.4" x14ac:dyDescent="0.3">
      <c r="A48" s="48">
        <f t="shared" si="3"/>
        <v>47</v>
      </c>
      <c r="B48" s="2" t="s">
        <v>238</v>
      </c>
      <c r="C48" s="71" t="s">
        <v>203</v>
      </c>
      <c r="D48" s="70" t="s">
        <v>239</v>
      </c>
      <c r="E48" s="71"/>
      <c r="F48" s="70" t="s">
        <v>240</v>
      </c>
      <c r="G48" s="70" t="s">
        <v>241</v>
      </c>
      <c r="H48" s="72">
        <v>19000000</v>
      </c>
      <c r="I48" s="27"/>
      <c r="J48" s="27"/>
      <c r="K48" s="71" t="s">
        <v>242</v>
      </c>
      <c r="L48" s="17" t="s">
        <v>74</v>
      </c>
      <c r="M48" s="23" t="s">
        <v>206</v>
      </c>
      <c r="N48" s="2"/>
      <c r="O48" s="74" t="s">
        <v>207</v>
      </c>
      <c r="P48" s="27"/>
    </row>
    <row r="49" spans="1:16" s="4" customFormat="1" ht="57.6" x14ac:dyDescent="0.3">
      <c r="A49" s="48">
        <f t="shared" si="3"/>
        <v>48</v>
      </c>
      <c r="B49" s="2" t="s">
        <v>5</v>
      </c>
      <c r="C49" s="60" t="s">
        <v>80</v>
      </c>
      <c r="D49" s="60" t="s">
        <v>243</v>
      </c>
      <c r="E49" s="60"/>
      <c r="F49" s="60" t="s">
        <v>244</v>
      </c>
      <c r="G49" s="60" t="s">
        <v>245</v>
      </c>
      <c r="H49" s="64">
        <v>25000000</v>
      </c>
      <c r="I49" s="27"/>
      <c r="J49" s="27"/>
      <c r="K49" s="60" t="s">
        <v>186</v>
      </c>
      <c r="L49" s="17" t="s">
        <v>74</v>
      </c>
      <c r="M49" s="23" t="s">
        <v>206</v>
      </c>
      <c r="N49" s="2"/>
      <c r="O49" s="66" t="s">
        <v>246</v>
      </c>
      <c r="P49" s="27"/>
    </row>
    <row r="50" spans="1:16" s="4" customFormat="1" ht="57.6" x14ac:dyDescent="0.3">
      <c r="A50" s="48">
        <f t="shared" si="3"/>
        <v>49</v>
      </c>
      <c r="B50" s="2" t="s">
        <v>5</v>
      </c>
      <c r="C50" s="71" t="s">
        <v>203</v>
      </c>
      <c r="D50" s="60" t="s">
        <v>243</v>
      </c>
      <c r="E50" s="71"/>
      <c r="F50" s="60" t="s">
        <v>247</v>
      </c>
      <c r="G50" s="60" t="s">
        <v>205</v>
      </c>
      <c r="H50" s="64">
        <v>25000000</v>
      </c>
      <c r="I50" s="27"/>
      <c r="J50" s="27"/>
      <c r="K50" s="60" t="s">
        <v>186</v>
      </c>
      <c r="L50" s="17" t="s">
        <v>74</v>
      </c>
      <c r="M50" s="23" t="s">
        <v>206</v>
      </c>
      <c r="N50" s="2"/>
      <c r="O50" s="66" t="s">
        <v>246</v>
      </c>
      <c r="P50" s="27"/>
    </row>
    <row r="51" spans="1:16" s="4" customFormat="1" ht="57.6" x14ac:dyDescent="0.3">
      <c r="A51" s="48">
        <f t="shared" si="3"/>
        <v>50</v>
      </c>
      <c r="B51" s="2" t="s">
        <v>5</v>
      </c>
      <c r="C51" s="60" t="s">
        <v>249</v>
      </c>
      <c r="D51" s="60" t="s">
        <v>248</v>
      </c>
      <c r="E51" s="60"/>
      <c r="F51" s="60" t="s">
        <v>250</v>
      </c>
      <c r="G51" s="60" t="s">
        <v>251</v>
      </c>
      <c r="H51" s="62">
        <v>100000000</v>
      </c>
      <c r="I51" s="27"/>
      <c r="J51" s="27"/>
      <c r="K51" s="60" t="s">
        <v>82</v>
      </c>
      <c r="L51" s="17" t="s">
        <v>74</v>
      </c>
      <c r="M51" s="23" t="s">
        <v>206</v>
      </c>
      <c r="N51" s="2"/>
      <c r="O51" s="66" t="s">
        <v>246</v>
      </c>
      <c r="P51" s="27"/>
    </row>
    <row r="52" spans="1:16" s="4" customFormat="1" ht="99.75" customHeight="1" x14ac:dyDescent="0.3">
      <c r="A52" s="130">
        <v>51</v>
      </c>
      <c r="B52" s="115" t="s">
        <v>139</v>
      </c>
      <c r="C52" s="71" t="s">
        <v>310</v>
      </c>
      <c r="D52" s="111" t="s">
        <v>252</v>
      </c>
      <c r="E52" s="71" t="s">
        <v>313</v>
      </c>
      <c r="F52" s="111" t="s">
        <v>253</v>
      </c>
      <c r="G52" s="111" t="s">
        <v>254</v>
      </c>
      <c r="H52" s="123">
        <v>7980000</v>
      </c>
      <c r="I52" s="119"/>
      <c r="J52" s="119"/>
      <c r="K52" s="111" t="s">
        <v>82</v>
      </c>
      <c r="L52" s="113" t="s">
        <v>74</v>
      </c>
      <c r="M52" s="121" t="s">
        <v>206</v>
      </c>
      <c r="N52" s="115"/>
      <c r="O52" s="117" t="s">
        <v>246</v>
      </c>
      <c r="P52" s="119"/>
    </row>
    <row r="53" spans="1:16" s="4" customFormat="1" ht="99.75" customHeight="1" x14ac:dyDescent="0.3">
      <c r="A53" s="131"/>
      <c r="B53" s="116"/>
      <c r="C53" s="71" t="s">
        <v>311</v>
      </c>
      <c r="D53" s="112"/>
      <c r="E53" s="71" t="s">
        <v>312</v>
      </c>
      <c r="F53" s="112"/>
      <c r="G53" s="112"/>
      <c r="H53" s="124"/>
      <c r="I53" s="120"/>
      <c r="J53" s="120"/>
      <c r="K53" s="112"/>
      <c r="L53" s="114"/>
      <c r="M53" s="122"/>
      <c r="N53" s="116"/>
      <c r="O53" s="118"/>
      <c r="P53" s="120"/>
    </row>
    <row r="54" spans="1:16" s="4" customFormat="1" ht="129.6" x14ac:dyDescent="0.3">
      <c r="A54" s="48">
        <v>52</v>
      </c>
      <c r="B54" s="2" t="s">
        <v>3</v>
      </c>
      <c r="C54" s="60" t="s">
        <v>203</v>
      </c>
      <c r="D54" s="66" t="s">
        <v>255</v>
      </c>
      <c r="E54" s="60"/>
      <c r="F54" s="67" t="s">
        <v>256</v>
      </c>
      <c r="G54" s="66" t="s">
        <v>226</v>
      </c>
      <c r="H54" s="68">
        <v>41186775</v>
      </c>
      <c r="I54" s="27"/>
      <c r="J54" s="27"/>
      <c r="K54" s="66" t="s">
        <v>4</v>
      </c>
      <c r="L54" s="17" t="s">
        <v>74</v>
      </c>
      <c r="M54" s="23" t="s">
        <v>206</v>
      </c>
      <c r="N54" s="2"/>
      <c r="O54" s="66" t="s">
        <v>246</v>
      </c>
      <c r="P54" s="27"/>
    </row>
    <row r="55" spans="1:16" s="4" customFormat="1" ht="57.6" x14ac:dyDescent="0.3">
      <c r="A55" s="48">
        <f t="shared" si="3"/>
        <v>53</v>
      </c>
      <c r="B55" s="2" t="s">
        <v>3</v>
      </c>
      <c r="C55" s="66" t="s">
        <v>80</v>
      </c>
      <c r="D55" s="66" t="s">
        <v>257</v>
      </c>
      <c r="E55" s="66"/>
      <c r="F55" s="67" t="s">
        <v>258</v>
      </c>
      <c r="G55" s="66" t="s">
        <v>226</v>
      </c>
      <c r="H55" s="68">
        <v>9900000</v>
      </c>
      <c r="I55" s="27"/>
      <c r="J55" s="27"/>
      <c r="K55" s="66" t="s">
        <v>4</v>
      </c>
      <c r="L55" s="17" t="s">
        <v>74</v>
      </c>
      <c r="M55" s="23" t="s">
        <v>206</v>
      </c>
      <c r="N55" s="2"/>
      <c r="O55" s="66" t="s">
        <v>246</v>
      </c>
      <c r="P55" s="27"/>
    </row>
    <row r="56" spans="1:16" s="4" customFormat="1" ht="72" x14ac:dyDescent="0.3">
      <c r="A56" s="48">
        <f t="shared" si="3"/>
        <v>54</v>
      </c>
      <c r="B56" s="2" t="s">
        <v>3</v>
      </c>
      <c r="C56" s="66" t="s">
        <v>80</v>
      </c>
      <c r="D56" s="66" t="s">
        <v>259</v>
      </c>
      <c r="E56" s="66"/>
      <c r="F56" s="67" t="s">
        <v>260</v>
      </c>
      <c r="G56" s="66" t="s">
        <v>226</v>
      </c>
      <c r="H56" s="68">
        <v>19300000</v>
      </c>
      <c r="I56" s="27"/>
      <c r="J56" s="27"/>
      <c r="K56" s="66" t="s">
        <v>4</v>
      </c>
      <c r="L56" s="17" t="s">
        <v>74</v>
      </c>
      <c r="M56" s="23" t="s">
        <v>206</v>
      </c>
      <c r="N56" s="2"/>
      <c r="O56" s="66" t="s">
        <v>246</v>
      </c>
      <c r="P56" s="27"/>
    </row>
    <row r="57" spans="1:16" s="4" customFormat="1" ht="187.2" x14ac:dyDescent="0.3">
      <c r="A57" s="48">
        <f t="shared" si="3"/>
        <v>55</v>
      </c>
      <c r="B57" s="2" t="s">
        <v>3</v>
      </c>
      <c r="C57" s="60" t="s">
        <v>203</v>
      </c>
      <c r="D57" s="66" t="s">
        <v>261</v>
      </c>
      <c r="E57" s="60"/>
      <c r="F57" s="66" t="s">
        <v>262</v>
      </c>
      <c r="G57" s="66" t="s">
        <v>263</v>
      </c>
      <c r="H57" s="68">
        <v>11256000</v>
      </c>
      <c r="I57" s="27"/>
      <c r="J57" s="27"/>
      <c r="K57" s="66" t="s">
        <v>4</v>
      </c>
      <c r="L57" s="17" t="s">
        <v>74</v>
      </c>
      <c r="M57" s="23" t="s">
        <v>206</v>
      </c>
      <c r="N57" s="2"/>
      <c r="O57" s="66" t="s">
        <v>246</v>
      </c>
      <c r="P57" s="27"/>
    </row>
    <row r="58" spans="1:16" s="4" customFormat="1" ht="187.2" x14ac:dyDescent="0.3">
      <c r="A58" s="48">
        <f t="shared" si="3"/>
        <v>56</v>
      </c>
      <c r="B58" s="2"/>
      <c r="C58" s="60" t="s">
        <v>203</v>
      </c>
      <c r="D58" s="70" t="s">
        <v>264</v>
      </c>
      <c r="E58" s="60"/>
      <c r="F58" s="73" t="s">
        <v>265</v>
      </c>
      <c r="G58" s="71" t="s">
        <v>266</v>
      </c>
      <c r="H58" s="72">
        <v>95000000</v>
      </c>
      <c r="I58" s="27"/>
      <c r="J58" s="27"/>
      <c r="K58" s="71" t="s">
        <v>242</v>
      </c>
      <c r="L58" s="17" t="s">
        <v>74</v>
      </c>
      <c r="M58" s="23" t="s">
        <v>206</v>
      </c>
      <c r="N58" s="2"/>
      <c r="O58" s="66" t="s">
        <v>246</v>
      </c>
      <c r="P58" s="27"/>
    </row>
    <row r="59" spans="1:16" s="4" customFormat="1" ht="43.2" x14ac:dyDescent="0.3">
      <c r="A59" s="48">
        <f t="shared" si="3"/>
        <v>57</v>
      </c>
      <c r="B59" s="2" t="s">
        <v>5</v>
      </c>
      <c r="C59" s="60" t="s">
        <v>80</v>
      </c>
      <c r="D59" s="60" t="s">
        <v>267</v>
      </c>
      <c r="E59" s="60"/>
      <c r="F59" s="60" t="s">
        <v>268</v>
      </c>
      <c r="G59" s="60" t="s">
        <v>245</v>
      </c>
      <c r="H59" s="62">
        <f>769342184-25000000</f>
        <v>744342184</v>
      </c>
      <c r="I59" s="27"/>
      <c r="J59" s="27"/>
      <c r="K59" s="60" t="s">
        <v>186</v>
      </c>
      <c r="L59" s="17" t="s">
        <v>74</v>
      </c>
      <c r="M59" s="23" t="s">
        <v>206</v>
      </c>
      <c r="N59" s="2"/>
      <c r="O59" s="66" t="s">
        <v>269</v>
      </c>
      <c r="P59" s="27"/>
    </row>
    <row r="60" spans="1:16" s="4" customFormat="1" ht="86.4" x14ac:dyDescent="0.3">
      <c r="A60" s="48">
        <f t="shared" si="3"/>
        <v>58</v>
      </c>
      <c r="B60" s="2" t="s">
        <v>5</v>
      </c>
      <c r="C60" s="60" t="s">
        <v>214</v>
      </c>
      <c r="D60" s="60" t="s">
        <v>270</v>
      </c>
      <c r="E60" s="60"/>
      <c r="F60" s="60" t="s">
        <v>271</v>
      </c>
      <c r="G60" s="60" t="s">
        <v>245</v>
      </c>
      <c r="H60" s="62">
        <v>15000000</v>
      </c>
      <c r="I60" s="27"/>
      <c r="J60" s="27"/>
      <c r="K60" s="60" t="s">
        <v>186</v>
      </c>
      <c r="L60" s="17" t="s">
        <v>74</v>
      </c>
      <c r="M60" s="23" t="s">
        <v>206</v>
      </c>
      <c r="N60" s="2"/>
      <c r="O60" s="66" t="s">
        <v>269</v>
      </c>
      <c r="P60" s="27"/>
    </row>
    <row r="61" spans="1:16" s="4" customFormat="1" ht="86.4" x14ac:dyDescent="0.3">
      <c r="A61" s="48">
        <f t="shared" si="3"/>
        <v>59</v>
      </c>
      <c r="B61" s="2" t="s">
        <v>5</v>
      </c>
      <c r="C61" s="60" t="s">
        <v>203</v>
      </c>
      <c r="D61" s="60" t="s">
        <v>270</v>
      </c>
      <c r="E61" s="60"/>
      <c r="F61" s="60" t="s">
        <v>272</v>
      </c>
      <c r="G61" s="60" t="s">
        <v>205</v>
      </c>
      <c r="H61" s="62">
        <v>15000000</v>
      </c>
      <c r="I61" s="27"/>
      <c r="J61" s="27"/>
      <c r="K61" s="60" t="s">
        <v>186</v>
      </c>
      <c r="L61" s="17" t="s">
        <v>74</v>
      </c>
      <c r="M61" s="23" t="s">
        <v>206</v>
      </c>
      <c r="N61" s="2"/>
      <c r="O61" s="66" t="s">
        <v>269</v>
      </c>
      <c r="P61" s="27"/>
    </row>
    <row r="62" spans="1:16" s="4" customFormat="1" ht="86.4" x14ac:dyDescent="0.3">
      <c r="A62" s="48">
        <f t="shared" si="3"/>
        <v>60</v>
      </c>
      <c r="B62" s="2" t="s">
        <v>5</v>
      </c>
      <c r="C62" s="71" t="s">
        <v>273</v>
      </c>
      <c r="D62" s="71" t="s">
        <v>252</v>
      </c>
      <c r="E62" s="71"/>
      <c r="F62" s="70" t="s">
        <v>274</v>
      </c>
      <c r="G62" s="71" t="s">
        <v>254</v>
      </c>
      <c r="H62" s="72">
        <v>2000000</v>
      </c>
      <c r="I62" s="27"/>
      <c r="J62" s="27"/>
      <c r="K62" s="60" t="s">
        <v>82</v>
      </c>
      <c r="L62" s="17" t="s">
        <v>74</v>
      </c>
      <c r="M62" s="23" t="s">
        <v>206</v>
      </c>
      <c r="N62" s="2"/>
      <c r="O62" s="66" t="s">
        <v>269</v>
      </c>
      <c r="P62" s="27"/>
    </row>
    <row r="63" spans="1:16" s="4" customFormat="1" ht="86.4" x14ac:dyDescent="0.3">
      <c r="A63" s="48">
        <f t="shared" si="3"/>
        <v>61</v>
      </c>
      <c r="B63" s="2" t="s">
        <v>5</v>
      </c>
      <c r="C63" s="71" t="s">
        <v>273</v>
      </c>
      <c r="D63" s="71" t="s">
        <v>252</v>
      </c>
      <c r="E63" s="71"/>
      <c r="F63" s="70" t="s">
        <v>274</v>
      </c>
      <c r="G63" s="71" t="s">
        <v>254</v>
      </c>
      <c r="H63" s="72">
        <v>2000000</v>
      </c>
      <c r="I63" s="27"/>
      <c r="J63" s="27"/>
      <c r="K63" s="71" t="s">
        <v>82</v>
      </c>
      <c r="L63" s="17" t="s">
        <v>74</v>
      </c>
      <c r="M63" s="23" t="s">
        <v>206</v>
      </c>
      <c r="N63" s="2"/>
      <c r="O63" s="66" t="s">
        <v>269</v>
      </c>
      <c r="P63" s="27"/>
    </row>
    <row r="64" spans="1:16" s="4" customFormat="1" ht="144" x14ac:dyDescent="0.3">
      <c r="A64" s="48">
        <f t="shared" si="3"/>
        <v>62</v>
      </c>
      <c r="B64" s="2" t="s">
        <v>3</v>
      </c>
      <c r="C64" s="60" t="s">
        <v>203</v>
      </c>
      <c r="D64" s="66" t="s">
        <v>275</v>
      </c>
      <c r="E64" s="60"/>
      <c r="F64" s="67" t="s">
        <v>276</v>
      </c>
      <c r="G64" s="66" t="s">
        <v>226</v>
      </c>
      <c r="H64" s="68">
        <v>37700000</v>
      </c>
      <c r="I64" s="27"/>
      <c r="J64" s="27"/>
      <c r="K64" s="66" t="s">
        <v>4</v>
      </c>
      <c r="L64" s="17" t="s">
        <v>74</v>
      </c>
      <c r="M64" s="23" t="s">
        <v>206</v>
      </c>
      <c r="N64" s="2"/>
      <c r="O64" s="66" t="s">
        <v>269</v>
      </c>
      <c r="P64" s="27"/>
    </row>
    <row r="65" spans="1:16" s="4" customFormat="1" ht="144" x14ac:dyDescent="0.3">
      <c r="A65" s="48">
        <f t="shared" si="3"/>
        <v>63</v>
      </c>
      <c r="B65" s="2" t="s">
        <v>3</v>
      </c>
      <c r="C65" s="66" t="s">
        <v>80</v>
      </c>
      <c r="D65" s="66" t="s">
        <v>275</v>
      </c>
      <c r="E65" s="66"/>
      <c r="F65" s="67" t="s">
        <v>277</v>
      </c>
      <c r="G65" s="66" t="s">
        <v>226</v>
      </c>
      <c r="H65" s="68">
        <v>5100000</v>
      </c>
      <c r="I65" s="27"/>
      <c r="J65" s="29"/>
      <c r="K65" s="66" t="s">
        <v>4</v>
      </c>
      <c r="L65" s="17" t="s">
        <v>74</v>
      </c>
      <c r="M65" s="23" t="s">
        <v>206</v>
      </c>
      <c r="N65" s="2"/>
      <c r="O65" s="66" t="s">
        <v>269</v>
      </c>
      <c r="P65" s="28"/>
    </row>
    <row r="66" spans="1:16" s="4" customFormat="1" ht="13.8" x14ac:dyDescent="0.3">
      <c r="A66" s="5"/>
      <c r="B66" s="2"/>
      <c r="C66" s="2"/>
      <c r="D66" s="2"/>
      <c r="E66" s="2"/>
      <c r="F66" s="33"/>
      <c r="G66" s="2"/>
      <c r="H66" s="2"/>
      <c r="I66" s="35"/>
      <c r="J66" s="2"/>
      <c r="K66" s="2"/>
      <c r="L66" s="2"/>
      <c r="M66" s="34"/>
      <c r="N66" s="3"/>
      <c r="O66" s="2"/>
      <c r="P66" s="2"/>
    </row>
    <row r="67" spans="1:16" s="7" customFormat="1" ht="13.8" x14ac:dyDescent="0.3">
      <c r="A67" s="125" t="s">
        <v>24</v>
      </c>
      <c r="B67" s="125"/>
      <c r="C67" s="125"/>
      <c r="D67" s="125"/>
      <c r="E67" s="125"/>
      <c r="F67" s="125"/>
      <c r="G67" s="125"/>
      <c r="H67" s="125"/>
      <c r="I67" s="125"/>
      <c r="J67" s="125"/>
      <c r="K67" s="125"/>
      <c r="L67" s="125"/>
      <c r="M67" s="125"/>
    </row>
    <row r="68" spans="1:16" s="7" customFormat="1" ht="13.8" x14ac:dyDescent="0.3">
      <c r="A68" s="125" t="s">
        <v>25</v>
      </c>
      <c r="B68" s="125"/>
      <c r="C68" s="125"/>
      <c r="D68" s="125"/>
      <c r="E68" s="125"/>
      <c r="F68" s="125"/>
      <c r="G68" s="125"/>
      <c r="H68" s="125"/>
      <c r="I68" s="125"/>
      <c r="J68" s="125"/>
      <c r="K68" s="125"/>
      <c r="L68" s="125"/>
      <c r="M68" s="125"/>
    </row>
    <row r="69" spans="1:16" s="7" customFormat="1" ht="13.8" x14ac:dyDescent="0.3">
      <c r="A69" s="6"/>
      <c r="B69" s="6"/>
      <c r="C69" s="6"/>
      <c r="D69" s="6"/>
      <c r="E69" s="6"/>
      <c r="F69" s="12"/>
      <c r="G69" s="6"/>
      <c r="H69" s="6"/>
      <c r="I69" s="6"/>
      <c r="J69" s="6"/>
      <c r="K69" s="6"/>
      <c r="L69" s="6"/>
      <c r="M69" s="6"/>
    </row>
    <row r="70" spans="1:16" x14ac:dyDescent="0.3">
      <c r="A70" s="14"/>
      <c r="B70" t="s">
        <v>172</v>
      </c>
    </row>
    <row r="71" spans="1:16" x14ac:dyDescent="0.3">
      <c r="A71" s="15"/>
      <c r="B71" t="s">
        <v>173</v>
      </c>
    </row>
    <row r="72" spans="1:16" x14ac:dyDescent="0.3">
      <c r="A72" s="16"/>
      <c r="B72" t="s">
        <v>174</v>
      </c>
    </row>
  </sheetData>
  <autoFilter ref="A1:O1"/>
  <mergeCells count="32">
    <mergeCell ref="P5:P6"/>
    <mergeCell ref="K5:K6"/>
    <mergeCell ref="L5:L6"/>
    <mergeCell ref="M5:M6"/>
    <mergeCell ref="N5:N6"/>
    <mergeCell ref="O5:O6"/>
    <mergeCell ref="A67:M67"/>
    <mergeCell ref="A68:M68"/>
    <mergeCell ref="B5:B6"/>
    <mergeCell ref="E5:E6"/>
    <mergeCell ref="F5:F6"/>
    <mergeCell ref="G5:G6"/>
    <mergeCell ref="H5:H6"/>
    <mergeCell ref="I5:I6"/>
    <mergeCell ref="J5:J6"/>
    <mergeCell ref="E25:E26"/>
    <mergeCell ref="C5:C6"/>
    <mergeCell ref="C25:C26"/>
    <mergeCell ref="A52:A53"/>
    <mergeCell ref="B52:B53"/>
    <mergeCell ref="D52:D53"/>
    <mergeCell ref="F52:F53"/>
    <mergeCell ref="G52:G53"/>
    <mergeCell ref="H52:H53"/>
    <mergeCell ref="I52:I53"/>
    <mergeCell ref="J52:J53"/>
    <mergeCell ref="K52:K53"/>
    <mergeCell ref="L52:L53"/>
    <mergeCell ref="N52:N53"/>
    <mergeCell ref="O52:O53"/>
    <mergeCell ref="P52:P53"/>
    <mergeCell ref="M52:M53"/>
  </mergeCells>
  <hyperlinks>
    <hyperlink ref="M3" r:id="rId1"/>
    <hyperlink ref="M4" r:id="rId2"/>
    <hyperlink ref="M7" r:id="rId3"/>
    <hyperlink ref="M8" r:id="rId4"/>
    <hyperlink ref="M9" r:id="rId5"/>
    <hyperlink ref="M10" r:id="rId6"/>
    <hyperlink ref="M11" r:id="rId7"/>
    <hyperlink ref="M12" r:id="rId8"/>
    <hyperlink ref="M13" r:id="rId9"/>
    <hyperlink ref="M14" r:id="rId10"/>
    <hyperlink ref="M15" r:id="rId11"/>
    <hyperlink ref="M16" r:id="rId12"/>
    <hyperlink ref="M2" r:id="rId13"/>
    <hyperlink ref="M17" r:id="rId14"/>
    <hyperlink ref="M18" r:id="rId15"/>
    <hyperlink ref="M19" r:id="rId16"/>
    <hyperlink ref="M20" r:id="rId17"/>
    <hyperlink ref="M21" r:id="rId18"/>
    <hyperlink ref="M22" r:id="rId19"/>
    <hyperlink ref="M23" r:id="rId20"/>
    <hyperlink ref="M5" r:id="rId21"/>
    <hyperlink ref="M24" r:id="rId22"/>
    <hyperlink ref="M33" r:id="rId23"/>
    <hyperlink ref="M32" r:id="rId24"/>
    <hyperlink ref="M34" r:id="rId25"/>
    <hyperlink ref="M28" r:id="rId26"/>
    <hyperlink ref="M29" r:id="rId27"/>
  </hyperlinks>
  <pageMargins left="0.7" right="0.7" top="0.75" bottom="0.75" header="0.3" footer="0.3"/>
  <pageSetup paperSize="9" orientation="portrait" r:id="rId2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25"/>
  <sheetViews>
    <sheetView tabSelected="1" workbookViewId="0">
      <pane ySplit="1" topLeftCell="A2" activePane="bottomLeft" state="frozen"/>
      <selection pane="bottomLeft"/>
    </sheetView>
  </sheetViews>
  <sheetFormatPr defaultRowHeight="14.4" x14ac:dyDescent="0.3"/>
  <cols>
    <col min="1" max="1" width="8.33203125" customWidth="1"/>
    <col min="2" max="2" width="25.5546875" customWidth="1"/>
    <col min="3" max="3" width="32" customWidth="1"/>
    <col min="4" max="4" width="40" customWidth="1"/>
    <col min="5" max="5" width="32" customWidth="1"/>
    <col min="6" max="6" width="27.33203125" style="13" customWidth="1"/>
    <col min="7" max="7" width="51.5546875" customWidth="1"/>
    <col min="8" max="9" width="25" customWidth="1"/>
    <col min="10" max="10" width="19.33203125" customWidth="1"/>
    <col min="11" max="11" width="19.6640625" customWidth="1"/>
    <col min="12" max="12" width="20" customWidth="1"/>
    <col min="13" max="13" width="35.33203125" customWidth="1"/>
    <col min="14" max="14" width="22" customWidth="1"/>
    <col min="15" max="16" width="21.88671875" bestFit="1" customWidth="1"/>
    <col min="18" max="18" width="28.6640625" customWidth="1"/>
  </cols>
  <sheetData>
    <row r="1" spans="1:16" s="87" customFormat="1" ht="45.75" customHeight="1" x14ac:dyDescent="0.3">
      <c r="A1" s="86" t="s">
        <v>26</v>
      </c>
      <c r="B1" s="86" t="s">
        <v>27</v>
      </c>
      <c r="C1" s="86" t="s">
        <v>29</v>
      </c>
      <c r="D1" s="86" t="s">
        <v>28</v>
      </c>
      <c r="E1" s="86" t="s">
        <v>304</v>
      </c>
      <c r="F1" s="105" t="s">
        <v>306</v>
      </c>
      <c r="G1" s="86" t="s">
        <v>30</v>
      </c>
      <c r="H1" s="86" t="s">
        <v>302</v>
      </c>
      <c r="I1" s="86" t="s">
        <v>301</v>
      </c>
      <c r="J1" s="86" t="s">
        <v>303</v>
      </c>
      <c r="K1" s="86" t="s">
        <v>31</v>
      </c>
      <c r="L1" s="86" t="s">
        <v>32</v>
      </c>
      <c r="M1" s="86" t="s">
        <v>33</v>
      </c>
      <c r="N1" s="86" t="s">
        <v>34</v>
      </c>
      <c r="O1" s="86" t="s">
        <v>300</v>
      </c>
      <c r="P1" s="86" t="s">
        <v>299</v>
      </c>
    </row>
    <row r="2" spans="1:16" s="9" customFormat="1" ht="54" customHeight="1" x14ac:dyDescent="0.3">
      <c r="A2" s="135">
        <v>1</v>
      </c>
      <c r="B2" s="158" t="s">
        <v>5</v>
      </c>
      <c r="C2" s="17" t="s">
        <v>283</v>
      </c>
      <c r="D2" s="56" t="s">
        <v>12</v>
      </c>
      <c r="E2" s="99"/>
      <c r="F2" s="188" t="s">
        <v>6</v>
      </c>
      <c r="G2" s="113" t="s">
        <v>87</v>
      </c>
      <c r="H2" s="113" t="s">
        <v>50</v>
      </c>
      <c r="I2" s="191">
        <v>14000000</v>
      </c>
      <c r="J2" s="113">
        <v>0</v>
      </c>
      <c r="K2" s="113" t="s">
        <v>82</v>
      </c>
      <c r="L2" s="113" t="s">
        <v>74</v>
      </c>
      <c r="M2" s="162" t="s">
        <v>112</v>
      </c>
      <c r="N2" s="158"/>
      <c r="O2" s="185">
        <v>45163</v>
      </c>
      <c r="P2" s="113" t="s">
        <v>107</v>
      </c>
    </row>
    <row r="3" spans="1:16" s="9" customFormat="1" ht="54" customHeight="1" x14ac:dyDescent="0.3">
      <c r="A3" s="136"/>
      <c r="B3" s="159"/>
      <c r="C3" s="17" t="s">
        <v>284</v>
      </c>
      <c r="D3" s="56" t="s">
        <v>12</v>
      </c>
      <c r="E3" s="101"/>
      <c r="F3" s="189"/>
      <c r="G3" s="154"/>
      <c r="H3" s="154"/>
      <c r="I3" s="192"/>
      <c r="J3" s="154"/>
      <c r="K3" s="154"/>
      <c r="L3" s="154"/>
      <c r="M3" s="163"/>
      <c r="N3" s="159"/>
      <c r="O3" s="186"/>
      <c r="P3" s="154"/>
    </row>
    <row r="4" spans="1:16" s="9" customFormat="1" ht="54" customHeight="1" x14ac:dyDescent="0.3">
      <c r="A4" s="136"/>
      <c r="B4" s="159"/>
      <c r="C4" s="17" t="s">
        <v>283</v>
      </c>
      <c r="D4" s="56" t="s">
        <v>175</v>
      </c>
      <c r="E4" s="101"/>
      <c r="F4" s="189"/>
      <c r="G4" s="154"/>
      <c r="H4" s="154"/>
      <c r="I4" s="192"/>
      <c r="J4" s="154"/>
      <c r="K4" s="154"/>
      <c r="L4" s="154"/>
      <c r="M4" s="163"/>
      <c r="N4" s="159"/>
      <c r="O4" s="186"/>
      <c r="P4" s="154"/>
    </row>
    <row r="5" spans="1:16" s="9" customFormat="1" ht="54" customHeight="1" x14ac:dyDescent="0.3">
      <c r="A5" s="137"/>
      <c r="B5" s="160"/>
      <c r="C5" s="17" t="s">
        <v>284</v>
      </c>
      <c r="D5" s="17" t="s">
        <v>175</v>
      </c>
      <c r="E5" s="100"/>
      <c r="F5" s="190"/>
      <c r="G5" s="114"/>
      <c r="H5" s="114"/>
      <c r="I5" s="193"/>
      <c r="J5" s="114"/>
      <c r="K5" s="114"/>
      <c r="L5" s="114"/>
      <c r="M5" s="164"/>
      <c r="N5" s="160"/>
      <c r="O5" s="187"/>
      <c r="P5" s="114"/>
    </row>
    <row r="6" spans="1:16" s="9" customFormat="1" ht="15" customHeight="1" x14ac:dyDescent="0.3">
      <c r="A6" s="135">
        <v>2</v>
      </c>
      <c r="B6" s="139" t="s">
        <v>5</v>
      </c>
      <c r="C6" s="104" t="s">
        <v>282</v>
      </c>
      <c r="D6" s="161" t="s">
        <v>175</v>
      </c>
      <c r="E6" s="103"/>
      <c r="F6" s="76"/>
      <c r="G6" s="126" t="s">
        <v>18</v>
      </c>
      <c r="H6" s="126" t="s">
        <v>53</v>
      </c>
      <c r="I6" s="126" t="s">
        <v>99</v>
      </c>
      <c r="J6" s="126" t="s">
        <v>65</v>
      </c>
      <c r="K6" s="126" t="s">
        <v>84</v>
      </c>
      <c r="L6" s="126" t="s">
        <v>76</v>
      </c>
      <c r="M6" s="121" t="s">
        <v>114</v>
      </c>
      <c r="N6" s="158"/>
      <c r="O6" s="132">
        <v>45044</v>
      </c>
      <c r="P6" s="132">
        <v>45382</v>
      </c>
    </row>
    <row r="7" spans="1:16" s="9" customFormat="1" ht="15" customHeight="1" x14ac:dyDescent="0.3">
      <c r="A7" s="136"/>
      <c r="B7" s="139"/>
      <c r="C7" s="60" t="s">
        <v>286</v>
      </c>
      <c r="D7" s="161"/>
      <c r="E7" s="103"/>
      <c r="F7" s="168" t="s">
        <v>17</v>
      </c>
      <c r="G7" s="161"/>
      <c r="H7" s="161"/>
      <c r="I7" s="161"/>
      <c r="J7" s="161"/>
      <c r="K7" s="161"/>
      <c r="L7" s="161"/>
      <c r="M7" s="138"/>
      <c r="N7" s="159"/>
      <c r="O7" s="178"/>
      <c r="P7" s="178"/>
    </row>
    <row r="8" spans="1:16" s="9" customFormat="1" x14ac:dyDescent="0.3">
      <c r="A8" s="136"/>
      <c r="B8" s="139"/>
      <c r="C8" s="60" t="s">
        <v>283</v>
      </c>
      <c r="D8" s="161"/>
      <c r="E8" s="103"/>
      <c r="F8" s="168"/>
      <c r="G8" s="161"/>
      <c r="H8" s="161"/>
      <c r="I8" s="161"/>
      <c r="J8" s="161"/>
      <c r="K8" s="161"/>
      <c r="L8" s="161"/>
      <c r="M8" s="138"/>
      <c r="N8" s="159"/>
      <c r="O8" s="178"/>
      <c r="P8" s="178"/>
    </row>
    <row r="9" spans="1:16" s="9" customFormat="1" x14ac:dyDescent="0.3">
      <c r="A9" s="136"/>
      <c r="B9" s="139"/>
      <c r="C9" s="60" t="s">
        <v>287</v>
      </c>
      <c r="D9" s="161"/>
      <c r="E9" s="103"/>
      <c r="F9" s="168"/>
      <c r="G9" s="161"/>
      <c r="H9" s="161"/>
      <c r="I9" s="161"/>
      <c r="J9" s="161"/>
      <c r="K9" s="161"/>
      <c r="L9" s="161"/>
      <c r="M9" s="138"/>
      <c r="N9" s="159"/>
      <c r="O9" s="178"/>
      <c r="P9" s="178"/>
    </row>
    <row r="10" spans="1:16" s="9" customFormat="1" x14ac:dyDescent="0.3">
      <c r="A10" s="136"/>
      <c r="B10" s="139"/>
      <c r="C10" s="60" t="s">
        <v>288</v>
      </c>
      <c r="D10" s="161"/>
      <c r="E10" s="103"/>
      <c r="F10" s="168"/>
      <c r="G10" s="161"/>
      <c r="H10" s="161"/>
      <c r="I10" s="161"/>
      <c r="J10" s="161"/>
      <c r="K10" s="161"/>
      <c r="L10" s="161"/>
      <c r="M10" s="138"/>
      <c r="N10" s="159"/>
      <c r="O10" s="178"/>
      <c r="P10" s="178"/>
    </row>
    <row r="11" spans="1:16" s="9" customFormat="1" x14ac:dyDescent="0.3">
      <c r="A11" s="136"/>
      <c r="B11" s="139"/>
      <c r="C11" s="60" t="s">
        <v>284</v>
      </c>
      <c r="D11" s="161"/>
      <c r="E11" s="103"/>
      <c r="F11" s="168"/>
      <c r="G11" s="161"/>
      <c r="H11" s="161"/>
      <c r="I11" s="161"/>
      <c r="J11" s="161"/>
      <c r="K11" s="161"/>
      <c r="L11" s="161"/>
      <c r="M11" s="138"/>
      <c r="N11" s="159"/>
      <c r="O11" s="178"/>
      <c r="P11" s="178"/>
    </row>
    <row r="12" spans="1:16" s="9" customFormat="1" x14ac:dyDescent="0.3">
      <c r="A12" s="136"/>
      <c r="B12" s="139"/>
      <c r="C12" s="60" t="s">
        <v>289</v>
      </c>
      <c r="D12" s="161"/>
      <c r="E12" s="103"/>
      <c r="F12" s="168"/>
      <c r="G12" s="161"/>
      <c r="H12" s="161"/>
      <c r="I12" s="161"/>
      <c r="J12" s="161"/>
      <c r="K12" s="161"/>
      <c r="L12" s="161"/>
      <c r="M12" s="138"/>
      <c r="N12" s="159"/>
      <c r="O12" s="178"/>
      <c r="P12" s="178"/>
    </row>
    <row r="13" spans="1:16" s="4" customFormat="1" x14ac:dyDescent="0.3">
      <c r="A13" s="137"/>
      <c r="B13" s="116"/>
      <c r="C13" s="60" t="s">
        <v>290</v>
      </c>
      <c r="D13" s="127"/>
      <c r="E13" s="104"/>
      <c r="F13" s="129"/>
      <c r="G13" s="127"/>
      <c r="H13" s="127"/>
      <c r="I13" s="127"/>
      <c r="J13" s="127"/>
      <c r="K13" s="127"/>
      <c r="L13" s="127"/>
      <c r="M13" s="122"/>
      <c r="N13" s="160"/>
      <c r="O13" s="133"/>
      <c r="P13" s="133"/>
    </row>
    <row r="14" spans="1:16" s="4" customFormat="1" ht="15" customHeight="1" x14ac:dyDescent="0.3">
      <c r="A14" s="135">
        <v>3</v>
      </c>
      <c r="B14" s="115" t="s">
        <v>5</v>
      </c>
      <c r="C14" s="60" t="s">
        <v>282</v>
      </c>
      <c r="D14" s="126" t="s">
        <v>2</v>
      </c>
      <c r="E14" s="102"/>
      <c r="F14" s="128" t="s">
        <v>17</v>
      </c>
      <c r="G14" s="126" t="s">
        <v>18</v>
      </c>
      <c r="H14" s="126" t="s">
        <v>53</v>
      </c>
      <c r="I14" s="126" t="s">
        <v>99</v>
      </c>
      <c r="J14" s="126" t="s">
        <v>65</v>
      </c>
      <c r="K14" s="126" t="s">
        <v>84</v>
      </c>
      <c r="L14" s="126" t="s">
        <v>76</v>
      </c>
      <c r="M14" s="121" t="s">
        <v>114</v>
      </c>
      <c r="N14" s="95"/>
      <c r="O14" s="132">
        <v>45044</v>
      </c>
      <c r="P14" s="132">
        <v>45382</v>
      </c>
    </row>
    <row r="15" spans="1:16" s="4" customFormat="1" x14ac:dyDescent="0.3">
      <c r="A15" s="136"/>
      <c r="B15" s="139"/>
      <c r="C15" s="60" t="s">
        <v>286</v>
      </c>
      <c r="D15" s="161"/>
      <c r="E15" s="103"/>
      <c r="F15" s="168"/>
      <c r="G15" s="161"/>
      <c r="H15" s="161"/>
      <c r="I15" s="161"/>
      <c r="J15" s="161"/>
      <c r="K15" s="161"/>
      <c r="L15" s="161"/>
      <c r="M15" s="138"/>
      <c r="N15" s="95"/>
      <c r="O15" s="178"/>
      <c r="P15" s="178"/>
    </row>
    <row r="16" spans="1:16" s="4" customFormat="1" x14ac:dyDescent="0.3">
      <c r="A16" s="136"/>
      <c r="B16" s="139"/>
      <c r="C16" s="60" t="s">
        <v>283</v>
      </c>
      <c r="D16" s="161"/>
      <c r="E16" s="103"/>
      <c r="F16" s="168"/>
      <c r="G16" s="161"/>
      <c r="H16" s="161"/>
      <c r="I16" s="161"/>
      <c r="J16" s="161"/>
      <c r="K16" s="161"/>
      <c r="L16" s="161"/>
      <c r="M16" s="138"/>
      <c r="N16" s="95"/>
      <c r="O16" s="178"/>
      <c r="P16" s="178"/>
    </row>
    <row r="17" spans="1:16" s="4" customFormat="1" x14ac:dyDescent="0.3">
      <c r="A17" s="136"/>
      <c r="B17" s="139"/>
      <c r="C17" s="60" t="s">
        <v>287</v>
      </c>
      <c r="D17" s="161"/>
      <c r="E17" s="103"/>
      <c r="F17" s="168"/>
      <c r="G17" s="161"/>
      <c r="H17" s="161"/>
      <c r="I17" s="161"/>
      <c r="J17" s="161"/>
      <c r="K17" s="161"/>
      <c r="L17" s="161"/>
      <c r="M17" s="138"/>
      <c r="N17" s="95"/>
      <c r="O17" s="178"/>
      <c r="P17" s="178"/>
    </row>
    <row r="18" spans="1:16" s="4" customFormat="1" x14ac:dyDescent="0.3">
      <c r="A18" s="136"/>
      <c r="B18" s="139"/>
      <c r="C18" s="60" t="s">
        <v>288</v>
      </c>
      <c r="D18" s="161"/>
      <c r="E18" s="103"/>
      <c r="F18" s="168"/>
      <c r="G18" s="161"/>
      <c r="H18" s="161"/>
      <c r="I18" s="161"/>
      <c r="J18" s="161"/>
      <c r="K18" s="161"/>
      <c r="L18" s="161"/>
      <c r="M18" s="138"/>
      <c r="N18" s="95"/>
      <c r="O18" s="178"/>
      <c r="P18" s="178"/>
    </row>
    <row r="19" spans="1:16" s="4" customFormat="1" x14ac:dyDescent="0.3">
      <c r="A19" s="136"/>
      <c r="B19" s="139"/>
      <c r="C19" s="60" t="s">
        <v>284</v>
      </c>
      <c r="D19" s="161"/>
      <c r="E19" s="103"/>
      <c r="F19" s="168"/>
      <c r="G19" s="161"/>
      <c r="H19" s="161"/>
      <c r="I19" s="161"/>
      <c r="J19" s="161"/>
      <c r="K19" s="161"/>
      <c r="L19" s="161"/>
      <c r="M19" s="138"/>
      <c r="N19" s="95"/>
      <c r="O19" s="178"/>
      <c r="P19" s="178"/>
    </row>
    <row r="20" spans="1:16" s="4" customFormat="1" x14ac:dyDescent="0.3">
      <c r="A20" s="136"/>
      <c r="B20" s="139"/>
      <c r="C20" s="60" t="s">
        <v>289</v>
      </c>
      <c r="D20" s="161"/>
      <c r="E20" s="103"/>
      <c r="F20" s="168"/>
      <c r="G20" s="161"/>
      <c r="H20" s="161"/>
      <c r="I20" s="161"/>
      <c r="J20" s="161"/>
      <c r="K20" s="161"/>
      <c r="L20" s="161"/>
      <c r="M20" s="138"/>
      <c r="N20" s="95"/>
      <c r="O20" s="178"/>
      <c r="P20" s="178"/>
    </row>
    <row r="21" spans="1:16" s="4" customFormat="1" x14ac:dyDescent="0.3">
      <c r="A21" s="137"/>
      <c r="B21" s="116"/>
      <c r="C21" s="60" t="s">
        <v>290</v>
      </c>
      <c r="D21" s="127"/>
      <c r="E21" s="104"/>
      <c r="F21" s="129"/>
      <c r="G21" s="127"/>
      <c r="H21" s="127"/>
      <c r="I21" s="127"/>
      <c r="J21" s="127"/>
      <c r="K21" s="127"/>
      <c r="L21" s="127"/>
      <c r="M21" s="122"/>
      <c r="N21" s="95"/>
      <c r="O21" s="133"/>
      <c r="P21" s="133"/>
    </row>
    <row r="22" spans="1:16" s="4" customFormat="1" ht="15" customHeight="1" x14ac:dyDescent="0.3">
      <c r="A22" s="135">
        <v>4</v>
      </c>
      <c r="B22" s="115" t="s">
        <v>8</v>
      </c>
      <c r="C22" s="60" t="s">
        <v>282</v>
      </c>
      <c r="D22" s="126" t="s">
        <v>175</v>
      </c>
      <c r="E22" s="102"/>
      <c r="F22" s="128" t="s">
        <v>20</v>
      </c>
      <c r="G22" s="126" t="s">
        <v>94</v>
      </c>
      <c r="H22" s="126" t="s">
        <v>60</v>
      </c>
      <c r="I22" s="126" t="s">
        <v>105</v>
      </c>
      <c r="J22" s="126" t="s">
        <v>72</v>
      </c>
      <c r="K22" s="126" t="s">
        <v>1</v>
      </c>
      <c r="L22" s="126" t="s">
        <v>74</v>
      </c>
      <c r="M22" s="162" t="s">
        <v>120</v>
      </c>
      <c r="N22" s="115"/>
      <c r="O22" s="132">
        <v>45282</v>
      </c>
      <c r="P22" s="119" t="s">
        <v>109</v>
      </c>
    </row>
    <row r="23" spans="1:16" s="4" customFormat="1" x14ac:dyDescent="0.3">
      <c r="A23" s="136"/>
      <c r="B23" s="139"/>
      <c r="C23" s="60" t="s">
        <v>286</v>
      </c>
      <c r="D23" s="161"/>
      <c r="E23" s="103"/>
      <c r="F23" s="168"/>
      <c r="G23" s="161"/>
      <c r="H23" s="161"/>
      <c r="I23" s="161"/>
      <c r="J23" s="161"/>
      <c r="K23" s="161"/>
      <c r="L23" s="161"/>
      <c r="M23" s="163"/>
      <c r="N23" s="139"/>
      <c r="O23" s="178"/>
      <c r="P23" s="143"/>
    </row>
    <row r="24" spans="1:16" s="4" customFormat="1" x14ac:dyDescent="0.3">
      <c r="A24" s="136"/>
      <c r="B24" s="139"/>
      <c r="C24" s="60" t="s">
        <v>283</v>
      </c>
      <c r="D24" s="161"/>
      <c r="E24" s="103"/>
      <c r="F24" s="168"/>
      <c r="G24" s="161"/>
      <c r="H24" s="161"/>
      <c r="I24" s="161"/>
      <c r="J24" s="161"/>
      <c r="K24" s="161"/>
      <c r="L24" s="161"/>
      <c r="M24" s="163"/>
      <c r="N24" s="139"/>
      <c r="O24" s="178"/>
      <c r="P24" s="143"/>
    </row>
    <row r="25" spans="1:16" s="4" customFormat="1" x14ac:dyDescent="0.3">
      <c r="A25" s="136"/>
      <c r="B25" s="139"/>
      <c r="C25" s="60" t="s">
        <v>287</v>
      </c>
      <c r="D25" s="161"/>
      <c r="E25" s="103"/>
      <c r="F25" s="168"/>
      <c r="G25" s="161"/>
      <c r="H25" s="161"/>
      <c r="I25" s="161"/>
      <c r="J25" s="161"/>
      <c r="K25" s="161"/>
      <c r="L25" s="161"/>
      <c r="M25" s="163"/>
      <c r="N25" s="139"/>
      <c r="O25" s="178"/>
      <c r="P25" s="143"/>
    </row>
    <row r="26" spans="1:16" s="4" customFormat="1" x14ac:dyDescent="0.3">
      <c r="A26" s="136"/>
      <c r="B26" s="139"/>
      <c r="C26" s="60" t="s">
        <v>288</v>
      </c>
      <c r="D26" s="161"/>
      <c r="E26" s="103"/>
      <c r="F26" s="168"/>
      <c r="G26" s="161"/>
      <c r="H26" s="161"/>
      <c r="I26" s="161"/>
      <c r="J26" s="161"/>
      <c r="K26" s="161"/>
      <c r="L26" s="161"/>
      <c r="M26" s="163"/>
      <c r="N26" s="139"/>
      <c r="O26" s="178"/>
      <c r="P26" s="143"/>
    </row>
    <row r="27" spans="1:16" s="4" customFormat="1" x14ac:dyDescent="0.3">
      <c r="A27" s="136"/>
      <c r="B27" s="139"/>
      <c r="C27" s="60" t="s">
        <v>284</v>
      </c>
      <c r="D27" s="161"/>
      <c r="E27" s="103"/>
      <c r="F27" s="168"/>
      <c r="G27" s="161"/>
      <c r="H27" s="161"/>
      <c r="I27" s="161"/>
      <c r="J27" s="161"/>
      <c r="K27" s="161"/>
      <c r="L27" s="161"/>
      <c r="M27" s="163"/>
      <c r="N27" s="139"/>
      <c r="O27" s="178"/>
      <c r="P27" s="143"/>
    </row>
    <row r="28" spans="1:16" s="4" customFormat="1" x14ac:dyDescent="0.3">
      <c r="A28" s="136"/>
      <c r="B28" s="139"/>
      <c r="C28" s="60" t="s">
        <v>289</v>
      </c>
      <c r="D28" s="161"/>
      <c r="E28" s="103"/>
      <c r="F28" s="168"/>
      <c r="G28" s="161"/>
      <c r="H28" s="161"/>
      <c r="I28" s="161"/>
      <c r="J28" s="161"/>
      <c r="K28" s="161"/>
      <c r="L28" s="161"/>
      <c r="M28" s="163"/>
      <c r="N28" s="139"/>
      <c r="O28" s="178"/>
      <c r="P28" s="143"/>
    </row>
    <row r="29" spans="1:16" s="4" customFormat="1" x14ac:dyDescent="0.3">
      <c r="A29" s="137"/>
      <c r="B29" s="116"/>
      <c r="C29" s="60" t="s">
        <v>290</v>
      </c>
      <c r="D29" s="127"/>
      <c r="E29" s="104"/>
      <c r="F29" s="129"/>
      <c r="G29" s="127"/>
      <c r="H29" s="127"/>
      <c r="I29" s="127"/>
      <c r="J29" s="127"/>
      <c r="K29" s="127"/>
      <c r="L29" s="127"/>
      <c r="M29" s="164"/>
      <c r="N29" s="116"/>
      <c r="O29" s="133"/>
      <c r="P29" s="120"/>
    </row>
    <row r="30" spans="1:16" s="4" customFormat="1" ht="15" customHeight="1" x14ac:dyDescent="0.3">
      <c r="A30" s="135">
        <v>5</v>
      </c>
      <c r="B30" s="139" t="s">
        <v>8</v>
      </c>
      <c r="C30" s="104" t="s">
        <v>282</v>
      </c>
      <c r="D30" s="161" t="s">
        <v>2</v>
      </c>
      <c r="E30" s="103"/>
      <c r="F30" s="128" t="s">
        <v>20</v>
      </c>
      <c r="G30" s="126" t="s">
        <v>94</v>
      </c>
      <c r="H30" s="126" t="s">
        <v>60</v>
      </c>
      <c r="I30" s="126" t="s">
        <v>105</v>
      </c>
      <c r="J30" s="126" t="s">
        <v>72</v>
      </c>
      <c r="K30" s="126" t="s">
        <v>1</v>
      </c>
      <c r="L30" s="126" t="s">
        <v>74</v>
      </c>
      <c r="M30" s="162" t="s">
        <v>120</v>
      </c>
      <c r="N30" s="115"/>
      <c r="O30" s="132">
        <v>45282</v>
      </c>
      <c r="P30" s="119" t="s">
        <v>109</v>
      </c>
    </row>
    <row r="31" spans="1:16" s="4" customFormat="1" x14ac:dyDescent="0.3">
      <c r="A31" s="136"/>
      <c r="B31" s="139"/>
      <c r="C31" s="60" t="s">
        <v>286</v>
      </c>
      <c r="D31" s="161"/>
      <c r="E31" s="103"/>
      <c r="F31" s="168"/>
      <c r="G31" s="161"/>
      <c r="H31" s="161"/>
      <c r="I31" s="161"/>
      <c r="J31" s="161"/>
      <c r="K31" s="161"/>
      <c r="L31" s="161"/>
      <c r="M31" s="163"/>
      <c r="N31" s="139"/>
      <c r="O31" s="178"/>
      <c r="P31" s="143"/>
    </row>
    <row r="32" spans="1:16" s="4" customFormat="1" x14ac:dyDescent="0.3">
      <c r="A32" s="136"/>
      <c r="B32" s="139"/>
      <c r="C32" s="60" t="s">
        <v>283</v>
      </c>
      <c r="D32" s="161"/>
      <c r="E32" s="103"/>
      <c r="F32" s="168"/>
      <c r="G32" s="161"/>
      <c r="H32" s="161"/>
      <c r="I32" s="161"/>
      <c r="J32" s="161"/>
      <c r="K32" s="161"/>
      <c r="L32" s="161"/>
      <c r="M32" s="163"/>
      <c r="N32" s="139"/>
      <c r="O32" s="178"/>
      <c r="P32" s="143"/>
    </row>
    <row r="33" spans="1:16" s="4" customFormat="1" x14ac:dyDescent="0.3">
      <c r="A33" s="136"/>
      <c r="B33" s="139"/>
      <c r="C33" s="60" t="s">
        <v>287</v>
      </c>
      <c r="D33" s="161"/>
      <c r="E33" s="103"/>
      <c r="F33" s="168"/>
      <c r="G33" s="161"/>
      <c r="H33" s="161"/>
      <c r="I33" s="161"/>
      <c r="J33" s="161"/>
      <c r="K33" s="161"/>
      <c r="L33" s="161"/>
      <c r="M33" s="163"/>
      <c r="N33" s="139"/>
      <c r="O33" s="178"/>
      <c r="P33" s="143"/>
    </row>
    <row r="34" spans="1:16" s="4" customFormat="1" x14ac:dyDescent="0.3">
      <c r="A34" s="136"/>
      <c r="B34" s="139"/>
      <c r="C34" s="60" t="s">
        <v>288</v>
      </c>
      <c r="D34" s="161"/>
      <c r="E34" s="103"/>
      <c r="F34" s="168"/>
      <c r="G34" s="161"/>
      <c r="H34" s="161"/>
      <c r="I34" s="161"/>
      <c r="J34" s="161"/>
      <c r="K34" s="161"/>
      <c r="L34" s="161"/>
      <c r="M34" s="163"/>
      <c r="N34" s="139"/>
      <c r="O34" s="178"/>
      <c r="P34" s="143"/>
    </row>
    <row r="35" spans="1:16" s="4" customFormat="1" x14ac:dyDescent="0.3">
      <c r="A35" s="136"/>
      <c r="B35" s="139"/>
      <c r="C35" s="60" t="s">
        <v>284</v>
      </c>
      <c r="D35" s="161"/>
      <c r="E35" s="103"/>
      <c r="F35" s="168"/>
      <c r="G35" s="161"/>
      <c r="H35" s="161"/>
      <c r="I35" s="161"/>
      <c r="J35" s="161"/>
      <c r="K35" s="161"/>
      <c r="L35" s="161"/>
      <c r="M35" s="163"/>
      <c r="N35" s="139"/>
      <c r="O35" s="178"/>
      <c r="P35" s="143"/>
    </row>
    <row r="36" spans="1:16" s="4" customFormat="1" x14ac:dyDescent="0.3">
      <c r="A36" s="136"/>
      <c r="B36" s="139"/>
      <c r="C36" s="60" t="s">
        <v>289</v>
      </c>
      <c r="D36" s="161"/>
      <c r="E36" s="103"/>
      <c r="F36" s="168"/>
      <c r="G36" s="161"/>
      <c r="H36" s="161"/>
      <c r="I36" s="161"/>
      <c r="J36" s="161"/>
      <c r="K36" s="161"/>
      <c r="L36" s="161"/>
      <c r="M36" s="163"/>
      <c r="N36" s="139"/>
      <c r="O36" s="178"/>
      <c r="P36" s="143"/>
    </row>
    <row r="37" spans="1:16" s="4" customFormat="1" x14ac:dyDescent="0.3">
      <c r="A37" s="137"/>
      <c r="B37" s="116"/>
      <c r="C37" s="102" t="s">
        <v>290</v>
      </c>
      <c r="D37" s="127"/>
      <c r="E37" s="103"/>
      <c r="F37" s="129"/>
      <c r="G37" s="127"/>
      <c r="H37" s="127"/>
      <c r="I37" s="127"/>
      <c r="J37" s="127"/>
      <c r="K37" s="127"/>
      <c r="L37" s="127"/>
      <c r="M37" s="164"/>
      <c r="N37" s="116"/>
      <c r="O37" s="133"/>
      <c r="P37" s="120"/>
    </row>
    <row r="38" spans="1:16" s="4" customFormat="1" x14ac:dyDescent="0.3">
      <c r="A38" s="135">
        <v>6</v>
      </c>
      <c r="B38" s="115" t="s">
        <v>126</v>
      </c>
      <c r="C38" s="60" t="s">
        <v>282</v>
      </c>
      <c r="D38" s="126" t="s">
        <v>175</v>
      </c>
      <c r="E38" s="102"/>
      <c r="F38" s="128" t="s">
        <v>44</v>
      </c>
      <c r="G38" s="126" t="s">
        <v>95</v>
      </c>
      <c r="H38" s="126" t="s">
        <v>61</v>
      </c>
      <c r="I38" s="126" t="s">
        <v>106</v>
      </c>
      <c r="J38" s="126" t="s">
        <v>73</v>
      </c>
      <c r="K38" s="126" t="s">
        <v>13</v>
      </c>
      <c r="L38" s="126" t="s">
        <v>74</v>
      </c>
      <c r="M38" s="162" t="s">
        <v>121</v>
      </c>
      <c r="N38" s="115"/>
      <c r="O38" s="132">
        <v>45337</v>
      </c>
      <c r="P38" s="119" t="s">
        <v>109</v>
      </c>
    </row>
    <row r="39" spans="1:16" s="4" customFormat="1" x14ac:dyDescent="0.3">
      <c r="A39" s="136"/>
      <c r="B39" s="139"/>
      <c r="C39" s="60" t="s">
        <v>286</v>
      </c>
      <c r="D39" s="161"/>
      <c r="E39" s="103"/>
      <c r="F39" s="168"/>
      <c r="G39" s="161"/>
      <c r="H39" s="161"/>
      <c r="I39" s="161"/>
      <c r="J39" s="161"/>
      <c r="K39" s="161"/>
      <c r="L39" s="161"/>
      <c r="M39" s="163"/>
      <c r="N39" s="139"/>
      <c r="O39" s="178"/>
      <c r="P39" s="143"/>
    </row>
    <row r="40" spans="1:16" s="4" customFormat="1" x14ac:dyDescent="0.3">
      <c r="A40" s="136"/>
      <c r="B40" s="139"/>
      <c r="C40" s="60" t="s">
        <v>283</v>
      </c>
      <c r="D40" s="161"/>
      <c r="E40" s="103"/>
      <c r="F40" s="168"/>
      <c r="G40" s="161"/>
      <c r="H40" s="161"/>
      <c r="I40" s="161"/>
      <c r="J40" s="161"/>
      <c r="K40" s="161"/>
      <c r="L40" s="161"/>
      <c r="M40" s="163"/>
      <c r="N40" s="139"/>
      <c r="O40" s="178"/>
      <c r="P40" s="143"/>
    </row>
    <row r="41" spans="1:16" s="4" customFormat="1" x14ac:dyDescent="0.3">
      <c r="A41" s="136"/>
      <c r="B41" s="139"/>
      <c r="C41" s="60" t="s">
        <v>287</v>
      </c>
      <c r="D41" s="161"/>
      <c r="E41" s="103"/>
      <c r="F41" s="168"/>
      <c r="G41" s="161"/>
      <c r="H41" s="161"/>
      <c r="I41" s="161"/>
      <c r="J41" s="161"/>
      <c r="K41" s="161"/>
      <c r="L41" s="161"/>
      <c r="M41" s="163"/>
      <c r="N41" s="139"/>
      <c r="O41" s="178"/>
      <c r="P41" s="143"/>
    </row>
    <row r="42" spans="1:16" s="4" customFormat="1" x14ac:dyDescent="0.3">
      <c r="A42" s="136"/>
      <c r="B42" s="139"/>
      <c r="C42" s="60" t="s">
        <v>288</v>
      </c>
      <c r="D42" s="161"/>
      <c r="E42" s="103"/>
      <c r="F42" s="168"/>
      <c r="G42" s="161"/>
      <c r="H42" s="161"/>
      <c r="I42" s="161"/>
      <c r="J42" s="161"/>
      <c r="K42" s="161"/>
      <c r="L42" s="161"/>
      <c r="M42" s="163"/>
      <c r="N42" s="139"/>
      <c r="O42" s="178"/>
      <c r="P42" s="143"/>
    </row>
    <row r="43" spans="1:16" s="4" customFormat="1" x14ac:dyDescent="0.3">
      <c r="A43" s="136"/>
      <c r="B43" s="139"/>
      <c r="C43" s="60" t="s">
        <v>284</v>
      </c>
      <c r="D43" s="161"/>
      <c r="E43" s="103"/>
      <c r="F43" s="168"/>
      <c r="G43" s="161"/>
      <c r="H43" s="161"/>
      <c r="I43" s="161"/>
      <c r="J43" s="161"/>
      <c r="K43" s="161"/>
      <c r="L43" s="161"/>
      <c r="M43" s="163"/>
      <c r="N43" s="139"/>
      <c r="O43" s="178"/>
      <c r="P43" s="143"/>
    </row>
    <row r="44" spans="1:16" s="4" customFormat="1" x14ac:dyDescent="0.3">
      <c r="A44" s="136"/>
      <c r="B44" s="139"/>
      <c r="C44" s="60" t="s">
        <v>289</v>
      </c>
      <c r="D44" s="161"/>
      <c r="E44" s="103"/>
      <c r="F44" s="168"/>
      <c r="G44" s="161"/>
      <c r="H44" s="161"/>
      <c r="I44" s="161"/>
      <c r="J44" s="161"/>
      <c r="K44" s="161"/>
      <c r="L44" s="161"/>
      <c r="M44" s="163"/>
      <c r="N44" s="139"/>
      <c r="O44" s="178"/>
      <c r="P44" s="143"/>
    </row>
    <row r="45" spans="1:16" s="4" customFormat="1" x14ac:dyDescent="0.3">
      <c r="A45" s="137"/>
      <c r="B45" s="116"/>
      <c r="C45" s="102" t="s">
        <v>290</v>
      </c>
      <c r="D45" s="127"/>
      <c r="E45" s="103"/>
      <c r="F45" s="129"/>
      <c r="G45" s="127"/>
      <c r="H45" s="127"/>
      <c r="I45" s="127"/>
      <c r="J45" s="127"/>
      <c r="K45" s="127"/>
      <c r="L45" s="127"/>
      <c r="M45" s="164"/>
      <c r="N45" s="116"/>
      <c r="O45" s="133"/>
      <c r="P45" s="120"/>
    </row>
    <row r="46" spans="1:16" s="4" customFormat="1" x14ac:dyDescent="0.3">
      <c r="A46" s="135">
        <v>7</v>
      </c>
      <c r="B46" s="139" t="s">
        <v>126</v>
      </c>
      <c r="C46" s="60" t="s">
        <v>282</v>
      </c>
      <c r="D46" s="161" t="s">
        <v>2</v>
      </c>
      <c r="E46" s="103"/>
      <c r="F46" s="168" t="s">
        <v>44</v>
      </c>
      <c r="G46" s="161" t="s">
        <v>95</v>
      </c>
      <c r="H46" s="126" t="s">
        <v>61</v>
      </c>
      <c r="I46" s="126" t="s">
        <v>106</v>
      </c>
      <c r="J46" s="126" t="s">
        <v>73</v>
      </c>
      <c r="K46" s="126" t="s">
        <v>13</v>
      </c>
      <c r="L46" s="126" t="s">
        <v>74</v>
      </c>
      <c r="M46" s="162" t="s">
        <v>121</v>
      </c>
      <c r="N46" s="95"/>
      <c r="O46" s="132">
        <v>45337</v>
      </c>
      <c r="P46" s="119" t="s">
        <v>109</v>
      </c>
    </row>
    <row r="47" spans="1:16" s="4" customFormat="1" x14ac:dyDescent="0.3">
      <c r="A47" s="136"/>
      <c r="B47" s="139"/>
      <c r="C47" s="60" t="s">
        <v>286</v>
      </c>
      <c r="D47" s="161"/>
      <c r="E47" s="103"/>
      <c r="F47" s="168"/>
      <c r="G47" s="161"/>
      <c r="H47" s="161"/>
      <c r="I47" s="161"/>
      <c r="J47" s="161"/>
      <c r="K47" s="161"/>
      <c r="L47" s="161"/>
      <c r="M47" s="163"/>
      <c r="N47" s="95"/>
      <c r="O47" s="178"/>
      <c r="P47" s="143"/>
    </row>
    <row r="48" spans="1:16" s="4" customFormat="1" x14ac:dyDescent="0.3">
      <c r="A48" s="136"/>
      <c r="B48" s="139"/>
      <c r="C48" s="60" t="s">
        <v>283</v>
      </c>
      <c r="D48" s="161"/>
      <c r="E48" s="103"/>
      <c r="F48" s="168"/>
      <c r="G48" s="161"/>
      <c r="H48" s="161"/>
      <c r="I48" s="161"/>
      <c r="J48" s="161"/>
      <c r="K48" s="161"/>
      <c r="L48" s="161"/>
      <c r="M48" s="163"/>
      <c r="N48" s="95"/>
      <c r="O48" s="178"/>
      <c r="P48" s="143"/>
    </row>
    <row r="49" spans="1:16" s="4" customFormat="1" x14ac:dyDescent="0.3">
      <c r="A49" s="136"/>
      <c r="B49" s="139"/>
      <c r="C49" s="60" t="s">
        <v>287</v>
      </c>
      <c r="D49" s="161"/>
      <c r="E49" s="103"/>
      <c r="F49" s="168"/>
      <c r="G49" s="161"/>
      <c r="H49" s="161"/>
      <c r="I49" s="161"/>
      <c r="J49" s="161"/>
      <c r="K49" s="161"/>
      <c r="L49" s="161"/>
      <c r="M49" s="163"/>
      <c r="N49" s="95"/>
      <c r="O49" s="178"/>
      <c r="P49" s="143"/>
    </row>
    <row r="50" spans="1:16" s="4" customFormat="1" x14ac:dyDescent="0.3">
      <c r="A50" s="136"/>
      <c r="B50" s="139"/>
      <c r="C50" s="60" t="s">
        <v>288</v>
      </c>
      <c r="D50" s="161"/>
      <c r="E50" s="103"/>
      <c r="F50" s="168"/>
      <c r="G50" s="161"/>
      <c r="H50" s="161"/>
      <c r="I50" s="161"/>
      <c r="J50" s="161"/>
      <c r="K50" s="161"/>
      <c r="L50" s="161"/>
      <c r="M50" s="163"/>
      <c r="N50" s="95"/>
      <c r="O50" s="178"/>
      <c r="P50" s="143"/>
    </row>
    <row r="51" spans="1:16" s="4" customFormat="1" x14ac:dyDescent="0.3">
      <c r="A51" s="136"/>
      <c r="B51" s="139"/>
      <c r="C51" s="60" t="s">
        <v>284</v>
      </c>
      <c r="D51" s="161"/>
      <c r="E51" s="103"/>
      <c r="F51" s="168"/>
      <c r="G51" s="161"/>
      <c r="H51" s="161"/>
      <c r="I51" s="161"/>
      <c r="J51" s="161"/>
      <c r="K51" s="161"/>
      <c r="L51" s="161"/>
      <c r="M51" s="163"/>
      <c r="N51" s="95"/>
      <c r="O51" s="178"/>
      <c r="P51" s="143"/>
    </row>
    <row r="52" spans="1:16" s="4" customFormat="1" x14ac:dyDescent="0.3">
      <c r="A52" s="136"/>
      <c r="B52" s="139"/>
      <c r="C52" s="60" t="s">
        <v>289</v>
      </c>
      <c r="D52" s="161"/>
      <c r="E52" s="103"/>
      <c r="F52" s="168"/>
      <c r="G52" s="161"/>
      <c r="H52" s="161"/>
      <c r="I52" s="161"/>
      <c r="J52" s="161"/>
      <c r="K52" s="161"/>
      <c r="L52" s="161"/>
      <c r="M52" s="163"/>
      <c r="N52" s="95"/>
      <c r="O52" s="178"/>
      <c r="P52" s="143"/>
    </row>
    <row r="53" spans="1:16" s="4" customFormat="1" x14ac:dyDescent="0.3">
      <c r="A53" s="137"/>
      <c r="B53" s="116"/>
      <c r="C53" s="102" t="s">
        <v>290</v>
      </c>
      <c r="D53" s="127"/>
      <c r="E53" s="103"/>
      <c r="F53" s="129"/>
      <c r="G53" s="127"/>
      <c r="H53" s="127"/>
      <c r="I53" s="127"/>
      <c r="J53" s="127"/>
      <c r="K53" s="127"/>
      <c r="L53" s="127"/>
      <c r="M53" s="164"/>
      <c r="N53" s="93"/>
      <c r="O53" s="133"/>
      <c r="P53" s="120"/>
    </row>
    <row r="54" spans="1:16" s="4" customFormat="1" ht="138" x14ac:dyDescent="0.3">
      <c r="A54" s="5">
        <v>8</v>
      </c>
      <c r="B54" s="2" t="s">
        <v>139</v>
      </c>
      <c r="C54" s="27" t="s">
        <v>80</v>
      </c>
      <c r="D54" s="27" t="s">
        <v>138</v>
      </c>
      <c r="E54" s="27"/>
      <c r="F54" s="18" t="s">
        <v>21</v>
      </c>
      <c r="G54" s="27" t="s">
        <v>22</v>
      </c>
      <c r="H54" s="27" t="s">
        <v>131</v>
      </c>
      <c r="I54" s="2" t="s">
        <v>134</v>
      </c>
      <c r="J54" s="2"/>
      <c r="K54" s="27" t="s">
        <v>84</v>
      </c>
      <c r="L54" s="27" t="s">
        <v>74</v>
      </c>
      <c r="M54" s="3" t="s">
        <v>23</v>
      </c>
      <c r="N54" s="3"/>
      <c r="O54" s="28">
        <v>45229</v>
      </c>
      <c r="P54" s="27" t="s">
        <v>135</v>
      </c>
    </row>
    <row r="55" spans="1:16" s="4" customFormat="1" ht="234.6" x14ac:dyDescent="0.3">
      <c r="A55" s="5">
        <f t="shared" ref="A55:A61" si="0">A54+1</f>
        <v>9</v>
      </c>
      <c r="B55" s="2" t="s">
        <v>8</v>
      </c>
      <c r="C55" s="27" t="s">
        <v>80</v>
      </c>
      <c r="D55" s="27" t="s">
        <v>189</v>
      </c>
      <c r="E55" s="27" t="s">
        <v>315</v>
      </c>
      <c r="F55" s="18" t="s">
        <v>140</v>
      </c>
      <c r="G55" s="27" t="s">
        <v>141</v>
      </c>
      <c r="H55" s="27" t="s">
        <v>132</v>
      </c>
      <c r="I55" s="2" t="s">
        <v>133</v>
      </c>
      <c r="J55" s="2"/>
      <c r="K55" s="27" t="s">
        <v>4</v>
      </c>
      <c r="L55" s="27" t="s">
        <v>130</v>
      </c>
      <c r="M55" s="3" t="s">
        <v>9</v>
      </c>
      <c r="N55" s="3"/>
      <c r="O55" s="28" t="s">
        <v>137</v>
      </c>
      <c r="P55" s="27" t="s">
        <v>136</v>
      </c>
    </row>
    <row r="56" spans="1:16" s="4" customFormat="1" ht="96.6" x14ac:dyDescent="0.3">
      <c r="A56" s="5">
        <f t="shared" si="0"/>
        <v>10</v>
      </c>
      <c r="B56" s="2"/>
      <c r="C56" s="2"/>
      <c r="D56" s="27" t="s">
        <v>176</v>
      </c>
      <c r="E56" s="2"/>
      <c r="F56" s="77" t="s">
        <v>142</v>
      </c>
      <c r="G56" s="2"/>
      <c r="H56" s="22" t="s">
        <v>152</v>
      </c>
      <c r="I56" s="22" t="s">
        <v>161</v>
      </c>
      <c r="J56" s="2"/>
      <c r="K56" s="22" t="s">
        <v>147</v>
      </c>
      <c r="L56" s="2"/>
      <c r="M56" s="23" t="s">
        <v>166</v>
      </c>
      <c r="N56" s="3"/>
      <c r="O56" s="26">
        <v>45327</v>
      </c>
      <c r="P56" s="26">
        <v>45382</v>
      </c>
    </row>
    <row r="57" spans="1:16" s="4" customFormat="1" ht="69" x14ac:dyDescent="0.3">
      <c r="A57" s="5">
        <f t="shared" si="0"/>
        <v>11</v>
      </c>
      <c r="B57" s="2" t="s">
        <v>3</v>
      </c>
      <c r="C57" s="2"/>
      <c r="D57" s="27" t="s">
        <v>157</v>
      </c>
      <c r="E57" s="2"/>
      <c r="F57" s="77" t="s">
        <v>143</v>
      </c>
      <c r="G57" s="2"/>
      <c r="H57" s="22" t="s">
        <v>153</v>
      </c>
      <c r="I57" s="22" t="s">
        <v>162</v>
      </c>
      <c r="J57" s="2"/>
      <c r="K57" s="22" t="s">
        <v>148</v>
      </c>
      <c r="L57" s="2"/>
      <c r="M57" s="25" t="s">
        <v>167</v>
      </c>
      <c r="N57" s="3"/>
      <c r="O57" s="26">
        <v>45336</v>
      </c>
      <c r="P57" s="26">
        <v>45391</v>
      </c>
    </row>
    <row r="58" spans="1:16" s="4" customFormat="1" ht="41.4" x14ac:dyDescent="0.3">
      <c r="A58" s="5">
        <f t="shared" si="0"/>
        <v>12</v>
      </c>
      <c r="B58" s="2" t="s">
        <v>3</v>
      </c>
      <c r="C58" s="2"/>
      <c r="D58" s="27" t="s">
        <v>291</v>
      </c>
      <c r="E58" s="2"/>
      <c r="F58" s="77" t="s">
        <v>144</v>
      </c>
      <c r="G58" s="2"/>
      <c r="H58" s="22" t="s">
        <v>154</v>
      </c>
      <c r="I58" s="22" t="s">
        <v>163</v>
      </c>
      <c r="J58" s="2"/>
      <c r="K58" s="22" t="s">
        <v>149</v>
      </c>
      <c r="L58" s="2"/>
      <c r="M58" s="23" t="s">
        <v>168</v>
      </c>
      <c r="N58" s="3"/>
      <c r="O58" s="26">
        <v>45348</v>
      </c>
      <c r="P58" s="26">
        <v>45378</v>
      </c>
    </row>
    <row r="59" spans="1:16" s="4" customFormat="1" ht="110.4" x14ac:dyDescent="0.3">
      <c r="A59" s="5">
        <f t="shared" si="0"/>
        <v>13</v>
      </c>
      <c r="B59" s="2"/>
      <c r="C59" s="2"/>
      <c r="D59" s="27" t="s">
        <v>159</v>
      </c>
      <c r="E59" s="2"/>
      <c r="F59" s="77" t="s">
        <v>145</v>
      </c>
      <c r="G59" s="2"/>
      <c r="H59" s="22" t="s">
        <v>155</v>
      </c>
      <c r="I59" s="22" t="s">
        <v>164</v>
      </c>
      <c r="J59" s="2"/>
      <c r="K59" s="22" t="s">
        <v>150</v>
      </c>
      <c r="L59" s="2"/>
      <c r="M59" s="23" t="s">
        <v>169</v>
      </c>
      <c r="N59" s="3"/>
      <c r="O59" s="26">
        <v>45350</v>
      </c>
      <c r="P59" s="26">
        <v>45385</v>
      </c>
    </row>
    <row r="60" spans="1:16" s="4" customFormat="1" ht="82.8" x14ac:dyDescent="0.3">
      <c r="A60" s="5">
        <f t="shared" si="0"/>
        <v>14</v>
      </c>
      <c r="B60" s="2" t="s">
        <v>3</v>
      </c>
      <c r="C60" s="27" t="s">
        <v>309</v>
      </c>
      <c r="D60" s="27" t="s">
        <v>297</v>
      </c>
      <c r="E60" s="27" t="s">
        <v>171</v>
      </c>
      <c r="F60" s="77" t="s">
        <v>146</v>
      </c>
      <c r="G60" s="2"/>
      <c r="H60" s="30" t="s">
        <v>156</v>
      </c>
      <c r="I60" s="30" t="s">
        <v>165</v>
      </c>
      <c r="J60" s="2"/>
      <c r="K60" s="30" t="s">
        <v>151</v>
      </c>
      <c r="L60" s="2"/>
      <c r="M60" s="31" t="s">
        <v>170</v>
      </c>
      <c r="N60" s="3"/>
      <c r="O60" s="32">
        <v>45355</v>
      </c>
      <c r="P60" s="32">
        <v>45397</v>
      </c>
    </row>
    <row r="61" spans="1:16" s="4" customFormat="1" x14ac:dyDescent="0.3">
      <c r="A61" s="135">
        <f t="shared" si="0"/>
        <v>15</v>
      </c>
      <c r="B61" s="115" t="s">
        <v>0</v>
      </c>
      <c r="C61" s="60" t="s">
        <v>282</v>
      </c>
      <c r="D61" s="126" t="s">
        <v>175</v>
      </c>
      <c r="E61" s="102"/>
      <c r="F61" s="128" t="s">
        <v>292</v>
      </c>
      <c r="G61" s="113" t="s">
        <v>16</v>
      </c>
      <c r="H61" s="172">
        <v>10236000</v>
      </c>
      <c r="I61" s="113" t="s">
        <v>180</v>
      </c>
      <c r="J61" s="175">
        <v>1</v>
      </c>
      <c r="K61" s="113" t="s">
        <v>84</v>
      </c>
      <c r="L61" s="113" t="s">
        <v>75</v>
      </c>
      <c r="M61" s="162" t="s">
        <v>181</v>
      </c>
      <c r="N61" s="115"/>
      <c r="O61" s="179" t="s">
        <v>182</v>
      </c>
      <c r="P61" s="113" t="s">
        <v>109</v>
      </c>
    </row>
    <row r="62" spans="1:16" s="4" customFormat="1" x14ac:dyDescent="0.3">
      <c r="A62" s="136"/>
      <c r="B62" s="139"/>
      <c r="C62" s="60" t="s">
        <v>286</v>
      </c>
      <c r="D62" s="161"/>
      <c r="E62" s="103"/>
      <c r="F62" s="168"/>
      <c r="G62" s="154"/>
      <c r="H62" s="173"/>
      <c r="I62" s="154"/>
      <c r="J62" s="176"/>
      <c r="K62" s="154"/>
      <c r="L62" s="154"/>
      <c r="M62" s="163"/>
      <c r="N62" s="139"/>
      <c r="O62" s="180"/>
      <c r="P62" s="154"/>
    </row>
    <row r="63" spans="1:16" s="4" customFormat="1" x14ac:dyDescent="0.3">
      <c r="A63" s="136"/>
      <c r="B63" s="139"/>
      <c r="C63" s="60" t="s">
        <v>283</v>
      </c>
      <c r="D63" s="161"/>
      <c r="E63" s="103"/>
      <c r="F63" s="168"/>
      <c r="G63" s="154"/>
      <c r="H63" s="173"/>
      <c r="I63" s="154"/>
      <c r="J63" s="176"/>
      <c r="K63" s="154"/>
      <c r="L63" s="154"/>
      <c r="M63" s="163"/>
      <c r="N63" s="139"/>
      <c r="O63" s="180"/>
      <c r="P63" s="154"/>
    </row>
    <row r="64" spans="1:16" s="4" customFormat="1" x14ac:dyDescent="0.3">
      <c r="A64" s="136"/>
      <c r="B64" s="139"/>
      <c r="C64" s="60" t="s">
        <v>287</v>
      </c>
      <c r="D64" s="161"/>
      <c r="E64" s="103"/>
      <c r="F64" s="168"/>
      <c r="G64" s="154"/>
      <c r="H64" s="173"/>
      <c r="I64" s="154"/>
      <c r="J64" s="176"/>
      <c r="K64" s="154"/>
      <c r="L64" s="154"/>
      <c r="M64" s="163"/>
      <c r="N64" s="139"/>
      <c r="O64" s="180"/>
      <c r="P64" s="154"/>
    </row>
    <row r="65" spans="1:17" s="4" customFormat="1" x14ac:dyDescent="0.3">
      <c r="A65" s="136"/>
      <c r="B65" s="139"/>
      <c r="C65" s="60" t="s">
        <v>288</v>
      </c>
      <c r="D65" s="161"/>
      <c r="E65" s="103"/>
      <c r="F65" s="168"/>
      <c r="G65" s="154"/>
      <c r="H65" s="173"/>
      <c r="I65" s="154"/>
      <c r="J65" s="176"/>
      <c r="K65" s="154"/>
      <c r="L65" s="154"/>
      <c r="M65" s="163"/>
      <c r="N65" s="139"/>
      <c r="O65" s="180"/>
      <c r="P65" s="154"/>
    </row>
    <row r="66" spans="1:17" s="4" customFormat="1" x14ac:dyDescent="0.3">
      <c r="A66" s="136"/>
      <c r="B66" s="139"/>
      <c r="C66" s="60" t="s">
        <v>284</v>
      </c>
      <c r="D66" s="161"/>
      <c r="E66" s="103"/>
      <c r="F66" s="168"/>
      <c r="G66" s="154"/>
      <c r="H66" s="173"/>
      <c r="I66" s="154"/>
      <c r="J66" s="176"/>
      <c r="K66" s="154"/>
      <c r="L66" s="154"/>
      <c r="M66" s="163"/>
      <c r="N66" s="139"/>
      <c r="O66" s="180"/>
      <c r="P66" s="154"/>
    </row>
    <row r="67" spans="1:17" s="4" customFormat="1" x14ac:dyDescent="0.3">
      <c r="A67" s="136"/>
      <c r="B67" s="139"/>
      <c r="C67" s="60" t="s">
        <v>289</v>
      </c>
      <c r="D67" s="161"/>
      <c r="E67" s="103"/>
      <c r="F67" s="168"/>
      <c r="G67" s="154"/>
      <c r="H67" s="173"/>
      <c r="I67" s="154"/>
      <c r="J67" s="176"/>
      <c r="K67" s="154"/>
      <c r="L67" s="154"/>
      <c r="M67" s="163"/>
      <c r="N67" s="139"/>
      <c r="O67" s="180"/>
      <c r="P67" s="154"/>
    </row>
    <row r="68" spans="1:17" s="4" customFormat="1" x14ac:dyDescent="0.3">
      <c r="A68" s="137"/>
      <c r="B68" s="116"/>
      <c r="C68" s="102" t="s">
        <v>290</v>
      </c>
      <c r="D68" s="127"/>
      <c r="E68" s="103"/>
      <c r="F68" s="129"/>
      <c r="G68" s="114"/>
      <c r="H68" s="174"/>
      <c r="I68" s="114"/>
      <c r="J68" s="177"/>
      <c r="K68" s="114"/>
      <c r="L68" s="114"/>
      <c r="M68" s="164"/>
      <c r="N68" s="116"/>
      <c r="O68" s="181"/>
      <c r="P68" s="114"/>
    </row>
    <row r="69" spans="1:17" s="4" customFormat="1" ht="15" customHeight="1" x14ac:dyDescent="0.3">
      <c r="A69" s="135">
        <v>16</v>
      </c>
      <c r="B69" s="115" t="s">
        <v>0</v>
      </c>
      <c r="C69" s="60" t="s">
        <v>282</v>
      </c>
      <c r="D69" s="126" t="s">
        <v>2</v>
      </c>
      <c r="E69" s="102"/>
      <c r="F69" s="128" t="s">
        <v>292</v>
      </c>
      <c r="G69" s="113" t="s">
        <v>16</v>
      </c>
      <c r="H69" s="172">
        <v>10236000</v>
      </c>
      <c r="I69" s="113" t="s">
        <v>180</v>
      </c>
      <c r="J69" s="175">
        <v>1</v>
      </c>
      <c r="K69" s="113" t="s">
        <v>84</v>
      </c>
      <c r="L69" s="113" t="s">
        <v>75</v>
      </c>
      <c r="M69" s="162" t="s">
        <v>181</v>
      </c>
      <c r="N69" s="115"/>
      <c r="O69" s="179" t="s">
        <v>182</v>
      </c>
      <c r="P69" s="113" t="s">
        <v>109</v>
      </c>
    </row>
    <row r="70" spans="1:17" s="4" customFormat="1" x14ac:dyDescent="0.3">
      <c r="A70" s="136"/>
      <c r="B70" s="139"/>
      <c r="C70" s="60" t="s">
        <v>286</v>
      </c>
      <c r="D70" s="161"/>
      <c r="E70" s="103"/>
      <c r="F70" s="168"/>
      <c r="G70" s="154"/>
      <c r="H70" s="173"/>
      <c r="I70" s="154"/>
      <c r="J70" s="176"/>
      <c r="K70" s="154"/>
      <c r="L70" s="154"/>
      <c r="M70" s="163"/>
      <c r="N70" s="139"/>
      <c r="O70" s="180"/>
      <c r="P70" s="154"/>
    </row>
    <row r="71" spans="1:17" s="4" customFormat="1" x14ac:dyDescent="0.3">
      <c r="A71" s="136"/>
      <c r="B71" s="139"/>
      <c r="C71" s="60" t="s">
        <v>283</v>
      </c>
      <c r="D71" s="161"/>
      <c r="E71" s="103"/>
      <c r="F71" s="168"/>
      <c r="G71" s="154"/>
      <c r="H71" s="173"/>
      <c r="I71" s="154"/>
      <c r="J71" s="176"/>
      <c r="K71" s="154"/>
      <c r="L71" s="154"/>
      <c r="M71" s="163"/>
      <c r="N71" s="139"/>
      <c r="O71" s="180"/>
      <c r="P71" s="154"/>
    </row>
    <row r="72" spans="1:17" s="4" customFormat="1" x14ac:dyDescent="0.3">
      <c r="A72" s="136"/>
      <c r="B72" s="139"/>
      <c r="C72" s="60" t="s">
        <v>287</v>
      </c>
      <c r="D72" s="161"/>
      <c r="E72" s="103"/>
      <c r="F72" s="168"/>
      <c r="G72" s="154"/>
      <c r="H72" s="173"/>
      <c r="I72" s="154"/>
      <c r="J72" s="176"/>
      <c r="K72" s="154"/>
      <c r="L72" s="154"/>
      <c r="M72" s="163"/>
      <c r="N72" s="139"/>
      <c r="O72" s="180"/>
      <c r="P72" s="154"/>
    </row>
    <row r="73" spans="1:17" s="4" customFormat="1" x14ac:dyDescent="0.3">
      <c r="A73" s="136"/>
      <c r="B73" s="139"/>
      <c r="C73" s="60" t="s">
        <v>288</v>
      </c>
      <c r="D73" s="161"/>
      <c r="E73" s="103"/>
      <c r="F73" s="168"/>
      <c r="G73" s="154"/>
      <c r="H73" s="173"/>
      <c r="I73" s="154"/>
      <c r="J73" s="176"/>
      <c r="K73" s="154"/>
      <c r="L73" s="154"/>
      <c r="M73" s="163"/>
      <c r="N73" s="139"/>
      <c r="O73" s="180"/>
      <c r="P73" s="154"/>
    </row>
    <row r="74" spans="1:17" s="4" customFormat="1" x14ac:dyDescent="0.3">
      <c r="A74" s="136"/>
      <c r="B74" s="139"/>
      <c r="C74" s="60" t="s">
        <v>284</v>
      </c>
      <c r="D74" s="161"/>
      <c r="E74" s="103"/>
      <c r="F74" s="168"/>
      <c r="G74" s="154"/>
      <c r="H74" s="173"/>
      <c r="I74" s="154"/>
      <c r="J74" s="176"/>
      <c r="K74" s="154"/>
      <c r="L74" s="154"/>
      <c r="M74" s="163"/>
      <c r="N74" s="139"/>
      <c r="O74" s="180"/>
      <c r="P74" s="154"/>
    </row>
    <row r="75" spans="1:17" s="4" customFormat="1" x14ac:dyDescent="0.3">
      <c r="A75" s="136"/>
      <c r="B75" s="139"/>
      <c r="C75" s="60" t="s">
        <v>289</v>
      </c>
      <c r="D75" s="161"/>
      <c r="E75" s="103"/>
      <c r="F75" s="168"/>
      <c r="G75" s="154"/>
      <c r="H75" s="173"/>
      <c r="I75" s="154"/>
      <c r="J75" s="176"/>
      <c r="K75" s="154"/>
      <c r="L75" s="154"/>
      <c r="M75" s="163"/>
      <c r="N75" s="139"/>
      <c r="O75" s="180"/>
      <c r="P75" s="154"/>
    </row>
    <row r="76" spans="1:17" s="4" customFormat="1" x14ac:dyDescent="0.3">
      <c r="A76" s="137"/>
      <c r="B76" s="116"/>
      <c r="C76" s="102" t="s">
        <v>290</v>
      </c>
      <c r="D76" s="127"/>
      <c r="E76" s="103"/>
      <c r="F76" s="129"/>
      <c r="G76" s="114"/>
      <c r="H76" s="174"/>
      <c r="I76" s="114"/>
      <c r="J76" s="177"/>
      <c r="K76" s="114"/>
      <c r="L76" s="114"/>
      <c r="M76" s="164"/>
      <c r="N76" s="116"/>
      <c r="O76" s="181"/>
      <c r="P76" s="114"/>
    </row>
    <row r="77" spans="1:17" s="4" customFormat="1" ht="27.6" x14ac:dyDescent="0.3">
      <c r="A77" s="5">
        <v>17</v>
      </c>
      <c r="B77" s="107" t="s">
        <v>188</v>
      </c>
      <c r="C77" s="17" t="s">
        <v>283</v>
      </c>
      <c r="D77" s="22" t="s">
        <v>189</v>
      </c>
      <c r="E77" s="17" t="s">
        <v>314</v>
      </c>
      <c r="F77" s="77" t="s">
        <v>195</v>
      </c>
      <c r="G77" s="22" t="s">
        <v>196</v>
      </c>
      <c r="H77" s="50">
        <v>27360000</v>
      </c>
      <c r="I77" s="22" t="s">
        <v>197</v>
      </c>
      <c r="J77" s="22"/>
      <c r="K77" s="106" t="s">
        <v>4</v>
      </c>
      <c r="L77" s="17" t="s">
        <v>75</v>
      </c>
      <c r="M77" s="25" t="s">
        <v>198</v>
      </c>
      <c r="N77" s="3" t="s">
        <v>199</v>
      </c>
      <c r="O77" s="26">
        <v>45231</v>
      </c>
      <c r="P77" s="26">
        <v>45503</v>
      </c>
    </row>
    <row r="78" spans="1:17" s="55" customFormat="1" ht="28.8" x14ac:dyDescent="0.3">
      <c r="A78" s="5">
        <v>18</v>
      </c>
      <c r="B78" s="107" t="s">
        <v>5</v>
      </c>
      <c r="C78" s="17" t="s">
        <v>290</v>
      </c>
      <c r="D78" s="22" t="s">
        <v>175</v>
      </c>
      <c r="E78" s="17" t="s">
        <v>319</v>
      </c>
      <c r="F78" s="18" t="s">
        <v>317</v>
      </c>
      <c r="G78" s="22" t="s">
        <v>318</v>
      </c>
      <c r="H78" s="195">
        <v>28355000</v>
      </c>
      <c r="I78" s="53"/>
      <c r="J78" s="53"/>
      <c r="K78" s="106" t="s">
        <v>186</v>
      </c>
      <c r="L78" s="17" t="s">
        <v>74</v>
      </c>
      <c r="M78" s="47" t="s">
        <v>316</v>
      </c>
      <c r="N78" s="54"/>
      <c r="O78" s="26">
        <v>45391</v>
      </c>
      <c r="P78" s="26"/>
    </row>
    <row r="79" spans="1:17" s="55" customFormat="1" ht="38.25" customHeight="1" x14ac:dyDescent="0.3">
      <c r="A79" s="135">
        <v>19</v>
      </c>
      <c r="B79" s="115" t="s">
        <v>5</v>
      </c>
      <c r="C79" s="60" t="s">
        <v>285</v>
      </c>
      <c r="D79" s="148" t="s">
        <v>293</v>
      </c>
      <c r="E79" s="108"/>
      <c r="F79" s="145" t="s">
        <v>212</v>
      </c>
      <c r="G79" s="148" t="s">
        <v>210</v>
      </c>
      <c r="H79" s="151">
        <v>350000000</v>
      </c>
      <c r="I79" s="119"/>
      <c r="J79" s="119"/>
      <c r="K79" s="148" t="s">
        <v>186</v>
      </c>
      <c r="L79" s="113" t="s">
        <v>74</v>
      </c>
      <c r="M79" s="194" t="s">
        <v>316</v>
      </c>
      <c r="N79" s="115"/>
      <c r="O79" s="132">
        <v>45392</v>
      </c>
      <c r="P79" s="119"/>
      <c r="Q79" s="4"/>
    </row>
    <row r="80" spans="1:17" s="55" customFormat="1" ht="38.25" customHeight="1" x14ac:dyDescent="0.3">
      <c r="A80" s="136"/>
      <c r="B80" s="139"/>
      <c r="C80" s="60" t="s">
        <v>286</v>
      </c>
      <c r="D80" s="149"/>
      <c r="E80" s="109"/>
      <c r="F80" s="146"/>
      <c r="G80" s="149"/>
      <c r="H80" s="152"/>
      <c r="I80" s="143"/>
      <c r="J80" s="143"/>
      <c r="K80" s="149"/>
      <c r="L80" s="154"/>
      <c r="M80" s="138"/>
      <c r="N80" s="139"/>
      <c r="O80" s="178"/>
      <c r="P80" s="143"/>
      <c r="Q80" s="4"/>
    </row>
    <row r="81" spans="1:17" s="55" customFormat="1" ht="38.25" customHeight="1" x14ac:dyDescent="0.3">
      <c r="A81" s="136"/>
      <c r="B81" s="139"/>
      <c r="C81" s="60" t="s">
        <v>283</v>
      </c>
      <c r="D81" s="149"/>
      <c r="E81" s="109"/>
      <c r="F81" s="146"/>
      <c r="G81" s="149"/>
      <c r="H81" s="152"/>
      <c r="I81" s="143"/>
      <c r="J81" s="143"/>
      <c r="K81" s="149"/>
      <c r="L81" s="154"/>
      <c r="M81" s="138"/>
      <c r="N81" s="139"/>
      <c r="O81" s="178"/>
      <c r="P81" s="143"/>
      <c r="Q81" s="4"/>
    </row>
    <row r="82" spans="1:17" s="55" customFormat="1" ht="38.25" customHeight="1" x14ac:dyDescent="0.3">
      <c r="A82" s="136"/>
      <c r="B82" s="139"/>
      <c r="C82" s="60" t="s">
        <v>287</v>
      </c>
      <c r="D82" s="149"/>
      <c r="E82" s="109"/>
      <c r="F82" s="146"/>
      <c r="G82" s="149"/>
      <c r="H82" s="152"/>
      <c r="I82" s="143"/>
      <c r="J82" s="143"/>
      <c r="K82" s="149"/>
      <c r="L82" s="154"/>
      <c r="M82" s="138"/>
      <c r="N82" s="139"/>
      <c r="O82" s="178"/>
      <c r="P82" s="143"/>
      <c r="Q82" s="4"/>
    </row>
    <row r="83" spans="1:17" s="55" customFormat="1" ht="38.25" customHeight="1" x14ac:dyDescent="0.3">
      <c r="A83" s="136"/>
      <c r="B83" s="139"/>
      <c r="C83" s="60" t="s">
        <v>288</v>
      </c>
      <c r="D83" s="149"/>
      <c r="E83" s="109"/>
      <c r="F83" s="146"/>
      <c r="G83" s="149"/>
      <c r="H83" s="152"/>
      <c r="I83" s="143"/>
      <c r="J83" s="143"/>
      <c r="K83" s="149"/>
      <c r="L83" s="154"/>
      <c r="M83" s="138"/>
      <c r="N83" s="139"/>
      <c r="O83" s="178"/>
      <c r="P83" s="143"/>
      <c r="Q83" s="4"/>
    </row>
    <row r="84" spans="1:17" s="55" customFormat="1" ht="38.25" customHeight="1" x14ac:dyDescent="0.3">
      <c r="A84" s="136"/>
      <c r="B84" s="139"/>
      <c r="C84" s="60" t="s">
        <v>284</v>
      </c>
      <c r="D84" s="149"/>
      <c r="E84" s="109"/>
      <c r="F84" s="146"/>
      <c r="G84" s="149"/>
      <c r="H84" s="152"/>
      <c r="I84" s="143"/>
      <c r="J84" s="143"/>
      <c r="K84" s="149"/>
      <c r="L84" s="154"/>
      <c r="M84" s="138"/>
      <c r="N84" s="139"/>
      <c r="O84" s="178"/>
      <c r="P84" s="143"/>
      <c r="Q84" s="4"/>
    </row>
    <row r="85" spans="1:17" s="4" customFormat="1" ht="38.25" customHeight="1" x14ac:dyDescent="0.3">
      <c r="A85" s="136"/>
      <c r="B85" s="139"/>
      <c r="C85" s="60" t="s">
        <v>289</v>
      </c>
      <c r="D85" s="149"/>
      <c r="E85" s="109"/>
      <c r="F85" s="146"/>
      <c r="G85" s="149"/>
      <c r="H85" s="152"/>
      <c r="I85" s="143"/>
      <c r="J85" s="143"/>
      <c r="K85" s="149"/>
      <c r="L85" s="154"/>
      <c r="M85" s="138"/>
      <c r="N85" s="139"/>
      <c r="O85" s="178"/>
      <c r="P85" s="143"/>
    </row>
    <row r="86" spans="1:17" s="4" customFormat="1" ht="38.25" customHeight="1" x14ac:dyDescent="0.3">
      <c r="A86" s="137"/>
      <c r="B86" s="116"/>
      <c r="C86" s="60" t="s">
        <v>290</v>
      </c>
      <c r="D86" s="150"/>
      <c r="E86" s="110"/>
      <c r="F86" s="147"/>
      <c r="G86" s="150"/>
      <c r="H86" s="153"/>
      <c r="I86" s="120"/>
      <c r="J86" s="120"/>
      <c r="K86" s="150"/>
      <c r="L86" s="114"/>
      <c r="M86" s="122"/>
      <c r="N86" s="116"/>
      <c r="O86" s="133"/>
      <c r="P86" s="120"/>
    </row>
    <row r="87" spans="1:17" s="4" customFormat="1" ht="15" customHeight="1" x14ac:dyDescent="0.3">
      <c r="A87" s="130">
        <v>20</v>
      </c>
      <c r="B87" s="115" t="s">
        <v>5</v>
      </c>
      <c r="C87" s="60" t="s">
        <v>282</v>
      </c>
      <c r="D87" s="126" t="s">
        <v>175</v>
      </c>
      <c r="E87" s="102"/>
      <c r="F87" s="128" t="s">
        <v>184</v>
      </c>
      <c r="G87" s="113" t="s">
        <v>185</v>
      </c>
      <c r="H87" s="172"/>
      <c r="I87" s="113"/>
      <c r="J87" s="175"/>
      <c r="K87" s="113" t="s">
        <v>186</v>
      </c>
      <c r="L87" s="113" t="s">
        <v>75</v>
      </c>
      <c r="M87" s="162"/>
      <c r="N87" s="115"/>
      <c r="O87" s="169">
        <v>45352</v>
      </c>
      <c r="P87" s="169">
        <v>45473</v>
      </c>
    </row>
    <row r="88" spans="1:17" s="4" customFormat="1" x14ac:dyDescent="0.3">
      <c r="A88" s="134"/>
      <c r="B88" s="139"/>
      <c r="C88" s="60" t="s">
        <v>286</v>
      </c>
      <c r="D88" s="161"/>
      <c r="E88" s="103"/>
      <c r="F88" s="168"/>
      <c r="G88" s="154"/>
      <c r="H88" s="173"/>
      <c r="I88" s="154"/>
      <c r="J88" s="176"/>
      <c r="K88" s="154"/>
      <c r="L88" s="154"/>
      <c r="M88" s="163"/>
      <c r="N88" s="139"/>
      <c r="O88" s="170"/>
      <c r="P88" s="170"/>
    </row>
    <row r="89" spans="1:17" s="4" customFormat="1" x14ac:dyDescent="0.3">
      <c r="A89" s="134"/>
      <c r="B89" s="139"/>
      <c r="C89" s="60" t="s">
        <v>283</v>
      </c>
      <c r="D89" s="161"/>
      <c r="E89" s="103"/>
      <c r="F89" s="168"/>
      <c r="G89" s="154"/>
      <c r="H89" s="173"/>
      <c r="I89" s="154"/>
      <c r="J89" s="176"/>
      <c r="K89" s="154"/>
      <c r="L89" s="154"/>
      <c r="M89" s="163"/>
      <c r="N89" s="139"/>
      <c r="O89" s="170"/>
      <c r="P89" s="170"/>
    </row>
    <row r="90" spans="1:17" s="4" customFormat="1" x14ac:dyDescent="0.3">
      <c r="A90" s="134"/>
      <c r="B90" s="139"/>
      <c r="C90" s="60" t="s">
        <v>287</v>
      </c>
      <c r="D90" s="161"/>
      <c r="E90" s="103"/>
      <c r="F90" s="168"/>
      <c r="G90" s="154"/>
      <c r="H90" s="173"/>
      <c r="I90" s="154"/>
      <c r="J90" s="176"/>
      <c r="K90" s="154"/>
      <c r="L90" s="154"/>
      <c r="M90" s="163"/>
      <c r="N90" s="139"/>
      <c r="O90" s="170"/>
      <c r="P90" s="170"/>
    </row>
    <row r="91" spans="1:17" s="4" customFormat="1" x14ac:dyDescent="0.3">
      <c r="A91" s="134"/>
      <c r="B91" s="139"/>
      <c r="C91" s="60" t="s">
        <v>288</v>
      </c>
      <c r="D91" s="161"/>
      <c r="E91" s="103"/>
      <c r="F91" s="168"/>
      <c r="G91" s="154"/>
      <c r="H91" s="173"/>
      <c r="I91" s="154"/>
      <c r="J91" s="176"/>
      <c r="K91" s="154"/>
      <c r="L91" s="154"/>
      <c r="M91" s="163"/>
      <c r="N91" s="139"/>
      <c r="O91" s="170"/>
      <c r="P91" s="170"/>
    </row>
    <row r="92" spans="1:17" s="4" customFormat="1" x14ac:dyDescent="0.3">
      <c r="A92" s="134"/>
      <c r="B92" s="139"/>
      <c r="C92" s="60" t="s">
        <v>284</v>
      </c>
      <c r="D92" s="161"/>
      <c r="E92" s="103"/>
      <c r="F92" s="168"/>
      <c r="G92" s="154"/>
      <c r="H92" s="173"/>
      <c r="I92" s="154"/>
      <c r="J92" s="176"/>
      <c r="K92" s="154"/>
      <c r="L92" s="154"/>
      <c r="M92" s="163"/>
      <c r="N92" s="139"/>
      <c r="O92" s="170"/>
      <c r="P92" s="170"/>
    </row>
    <row r="93" spans="1:17" s="4" customFormat="1" x14ac:dyDescent="0.3">
      <c r="A93" s="134"/>
      <c r="B93" s="139"/>
      <c r="C93" s="60" t="s">
        <v>289</v>
      </c>
      <c r="D93" s="161"/>
      <c r="E93" s="103"/>
      <c r="F93" s="168"/>
      <c r="G93" s="154"/>
      <c r="H93" s="173"/>
      <c r="I93" s="154"/>
      <c r="J93" s="176"/>
      <c r="K93" s="154"/>
      <c r="L93" s="154"/>
      <c r="M93" s="163"/>
      <c r="N93" s="139"/>
      <c r="O93" s="170"/>
      <c r="P93" s="170"/>
    </row>
    <row r="94" spans="1:17" s="4" customFormat="1" x14ac:dyDescent="0.3">
      <c r="A94" s="131"/>
      <c r="B94" s="116"/>
      <c r="C94" s="102" t="s">
        <v>290</v>
      </c>
      <c r="D94" s="127"/>
      <c r="E94" s="103"/>
      <c r="F94" s="129"/>
      <c r="G94" s="114"/>
      <c r="H94" s="174"/>
      <c r="I94" s="114"/>
      <c r="J94" s="177"/>
      <c r="K94" s="114"/>
      <c r="L94" s="114"/>
      <c r="M94" s="164"/>
      <c r="N94" s="116"/>
      <c r="O94" s="171"/>
      <c r="P94" s="171"/>
    </row>
    <row r="95" spans="1:17" s="4" customFormat="1" ht="15" customHeight="1" x14ac:dyDescent="0.3">
      <c r="A95" s="130">
        <v>21</v>
      </c>
      <c r="B95" s="139" t="s">
        <v>5</v>
      </c>
      <c r="C95" s="60" t="s">
        <v>282</v>
      </c>
      <c r="D95" s="161" t="s">
        <v>2</v>
      </c>
      <c r="E95" s="102"/>
      <c r="F95" s="128" t="s">
        <v>184</v>
      </c>
      <c r="G95" s="113" t="s">
        <v>185</v>
      </c>
      <c r="H95" s="172"/>
      <c r="I95" s="113"/>
      <c r="J95" s="175"/>
      <c r="K95" s="94"/>
      <c r="L95" s="113" t="s">
        <v>75</v>
      </c>
      <c r="M95" s="162"/>
      <c r="N95" s="95"/>
      <c r="O95" s="169">
        <v>45352</v>
      </c>
      <c r="P95" s="169">
        <v>45473</v>
      </c>
    </row>
    <row r="96" spans="1:17" s="4" customFormat="1" x14ac:dyDescent="0.3">
      <c r="A96" s="134"/>
      <c r="B96" s="139"/>
      <c r="C96" s="60" t="s">
        <v>286</v>
      </c>
      <c r="D96" s="161"/>
      <c r="E96" s="103"/>
      <c r="F96" s="168"/>
      <c r="G96" s="154"/>
      <c r="H96" s="173"/>
      <c r="I96" s="154"/>
      <c r="J96" s="176"/>
      <c r="K96" s="94"/>
      <c r="L96" s="154"/>
      <c r="M96" s="163"/>
      <c r="N96" s="95"/>
      <c r="O96" s="170"/>
      <c r="P96" s="170"/>
    </row>
    <row r="97" spans="1:16" s="4" customFormat="1" x14ac:dyDescent="0.3">
      <c r="A97" s="134"/>
      <c r="B97" s="139"/>
      <c r="C97" s="60" t="s">
        <v>283</v>
      </c>
      <c r="D97" s="161"/>
      <c r="E97" s="103"/>
      <c r="F97" s="168"/>
      <c r="G97" s="154"/>
      <c r="H97" s="173"/>
      <c r="I97" s="154"/>
      <c r="J97" s="176"/>
      <c r="K97" s="94"/>
      <c r="L97" s="154"/>
      <c r="M97" s="163"/>
      <c r="N97" s="95"/>
      <c r="O97" s="170"/>
      <c r="P97" s="170"/>
    </row>
    <row r="98" spans="1:16" s="4" customFormat="1" x14ac:dyDescent="0.3">
      <c r="A98" s="134"/>
      <c r="B98" s="139"/>
      <c r="C98" s="60" t="s">
        <v>287</v>
      </c>
      <c r="D98" s="161"/>
      <c r="E98" s="103"/>
      <c r="F98" s="168"/>
      <c r="G98" s="154"/>
      <c r="H98" s="173"/>
      <c r="I98" s="154"/>
      <c r="J98" s="176"/>
      <c r="K98" s="94"/>
      <c r="L98" s="154"/>
      <c r="M98" s="163"/>
      <c r="N98" s="95"/>
      <c r="O98" s="170"/>
      <c r="P98" s="170"/>
    </row>
    <row r="99" spans="1:16" s="4" customFormat="1" x14ac:dyDescent="0.3">
      <c r="A99" s="134"/>
      <c r="B99" s="139"/>
      <c r="C99" s="60" t="s">
        <v>288</v>
      </c>
      <c r="D99" s="161"/>
      <c r="E99" s="103"/>
      <c r="F99" s="168"/>
      <c r="G99" s="154"/>
      <c r="H99" s="173"/>
      <c r="I99" s="154"/>
      <c r="J99" s="176"/>
      <c r="K99" s="94"/>
      <c r="L99" s="154"/>
      <c r="M99" s="163"/>
      <c r="N99" s="95"/>
      <c r="O99" s="170"/>
      <c r="P99" s="170"/>
    </row>
    <row r="100" spans="1:16" s="4" customFormat="1" x14ac:dyDescent="0.3">
      <c r="A100" s="134"/>
      <c r="B100" s="139"/>
      <c r="C100" s="60" t="s">
        <v>284</v>
      </c>
      <c r="D100" s="161"/>
      <c r="E100" s="103"/>
      <c r="F100" s="168"/>
      <c r="G100" s="154"/>
      <c r="H100" s="173"/>
      <c r="I100" s="154"/>
      <c r="J100" s="176"/>
      <c r="K100" s="94"/>
      <c r="L100" s="154"/>
      <c r="M100" s="163"/>
      <c r="N100" s="95"/>
      <c r="O100" s="170"/>
      <c r="P100" s="170"/>
    </row>
    <row r="101" spans="1:16" s="4" customFormat="1" x14ac:dyDescent="0.3">
      <c r="A101" s="134"/>
      <c r="B101" s="139"/>
      <c r="C101" s="60" t="s">
        <v>289</v>
      </c>
      <c r="D101" s="161"/>
      <c r="E101" s="103"/>
      <c r="F101" s="168"/>
      <c r="G101" s="154"/>
      <c r="H101" s="173"/>
      <c r="I101" s="154"/>
      <c r="J101" s="176"/>
      <c r="K101" s="94"/>
      <c r="L101" s="154"/>
      <c r="M101" s="163"/>
      <c r="N101" s="95"/>
      <c r="O101" s="170"/>
      <c r="P101" s="170"/>
    </row>
    <row r="102" spans="1:16" s="4" customFormat="1" x14ac:dyDescent="0.3">
      <c r="A102" s="131"/>
      <c r="B102" s="116"/>
      <c r="C102" s="102" t="s">
        <v>290</v>
      </c>
      <c r="D102" s="127"/>
      <c r="E102" s="103"/>
      <c r="F102" s="129"/>
      <c r="G102" s="114"/>
      <c r="H102" s="174"/>
      <c r="I102" s="114"/>
      <c r="J102" s="177"/>
      <c r="K102" s="92" t="s">
        <v>186</v>
      </c>
      <c r="L102" s="114"/>
      <c r="M102" s="164"/>
      <c r="N102" s="93"/>
      <c r="O102" s="171"/>
      <c r="P102" s="171"/>
    </row>
    <row r="103" spans="1:16" s="4" customFormat="1" x14ac:dyDescent="0.3">
      <c r="A103" s="130">
        <v>22</v>
      </c>
      <c r="B103" s="115" t="s">
        <v>5</v>
      </c>
      <c r="C103" s="60" t="s">
        <v>282</v>
      </c>
      <c r="D103" s="126" t="s">
        <v>175</v>
      </c>
      <c r="E103" s="102"/>
      <c r="F103" s="128" t="s">
        <v>187</v>
      </c>
      <c r="G103" s="113" t="s">
        <v>185</v>
      </c>
      <c r="H103" s="172"/>
      <c r="I103" s="113"/>
      <c r="J103" s="175"/>
      <c r="K103" s="113" t="s">
        <v>186</v>
      </c>
      <c r="L103" s="113" t="s">
        <v>75</v>
      </c>
      <c r="M103" s="162"/>
      <c r="N103" s="115"/>
      <c r="O103" s="169">
        <v>45689</v>
      </c>
      <c r="P103" s="169">
        <v>45838</v>
      </c>
    </row>
    <row r="104" spans="1:16" s="4" customFormat="1" x14ac:dyDescent="0.3">
      <c r="A104" s="134"/>
      <c r="B104" s="139"/>
      <c r="C104" s="60" t="s">
        <v>286</v>
      </c>
      <c r="D104" s="161"/>
      <c r="E104" s="103"/>
      <c r="F104" s="168"/>
      <c r="G104" s="154"/>
      <c r="H104" s="173"/>
      <c r="I104" s="154"/>
      <c r="J104" s="176"/>
      <c r="K104" s="154"/>
      <c r="L104" s="154"/>
      <c r="M104" s="163"/>
      <c r="N104" s="139"/>
      <c r="O104" s="170"/>
      <c r="P104" s="170"/>
    </row>
    <row r="105" spans="1:16" s="4" customFormat="1" x14ac:dyDescent="0.3">
      <c r="A105" s="134"/>
      <c r="B105" s="139"/>
      <c r="C105" s="60" t="s">
        <v>283</v>
      </c>
      <c r="D105" s="161"/>
      <c r="E105" s="103"/>
      <c r="F105" s="168"/>
      <c r="G105" s="154"/>
      <c r="H105" s="173"/>
      <c r="I105" s="154"/>
      <c r="J105" s="176"/>
      <c r="K105" s="154"/>
      <c r="L105" s="154"/>
      <c r="M105" s="163"/>
      <c r="N105" s="139"/>
      <c r="O105" s="170"/>
      <c r="P105" s="170"/>
    </row>
    <row r="106" spans="1:16" s="4" customFormat="1" x14ac:dyDescent="0.3">
      <c r="A106" s="134"/>
      <c r="B106" s="139"/>
      <c r="C106" s="60" t="s">
        <v>287</v>
      </c>
      <c r="D106" s="161"/>
      <c r="E106" s="103"/>
      <c r="F106" s="168"/>
      <c r="G106" s="154"/>
      <c r="H106" s="173"/>
      <c r="I106" s="154"/>
      <c r="J106" s="176"/>
      <c r="K106" s="154"/>
      <c r="L106" s="154"/>
      <c r="M106" s="163"/>
      <c r="N106" s="139"/>
      <c r="O106" s="170"/>
      <c r="P106" s="170"/>
    </row>
    <row r="107" spans="1:16" s="4" customFormat="1" x14ac:dyDescent="0.3">
      <c r="A107" s="134"/>
      <c r="B107" s="139"/>
      <c r="C107" s="60" t="s">
        <v>288</v>
      </c>
      <c r="D107" s="161"/>
      <c r="E107" s="103"/>
      <c r="F107" s="168"/>
      <c r="G107" s="154"/>
      <c r="H107" s="173"/>
      <c r="I107" s="154"/>
      <c r="J107" s="176"/>
      <c r="K107" s="154"/>
      <c r="L107" s="154"/>
      <c r="M107" s="163"/>
      <c r="N107" s="139"/>
      <c r="O107" s="170"/>
      <c r="P107" s="170"/>
    </row>
    <row r="108" spans="1:16" s="4" customFormat="1" x14ac:dyDescent="0.3">
      <c r="A108" s="134"/>
      <c r="B108" s="139"/>
      <c r="C108" s="60" t="s">
        <v>284</v>
      </c>
      <c r="D108" s="161"/>
      <c r="E108" s="103"/>
      <c r="F108" s="168"/>
      <c r="G108" s="154"/>
      <c r="H108" s="173"/>
      <c r="I108" s="154"/>
      <c r="J108" s="176"/>
      <c r="K108" s="154"/>
      <c r="L108" s="154"/>
      <c r="M108" s="163"/>
      <c r="N108" s="139"/>
      <c r="O108" s="170"/>
      <c r="P108" s="170"/>
    </row>
    <row r="109" spans="1:16" s="4" customFormat="1" x14ac:dyDescent="0.3">
      <c r="A109" s="134"/>
      <c r="B109" s="139"/>
      <c r="C109" s="60" t="s">
        <v>289</v>
      </c>
      <c r="D109" s="161"/>
      <c r="E109" s="103"/>
      <c r="F109" s="168"/>
      <c r="G109" s="154"/>
      <c r="H109" s="173"/>
      <c r="I109" s="154"/>
      <c r="J109" s="176"/>
      <c r="K109" s="154"/>
      <c r="L109" s="154"/>
      <c r="M109" s="163"/>
      <c r="N109" s="139"/>
      <c r="O109" s="170"/>
      <c r="P109" s="170"/>
    </row>
    <row r="110" spans="1:16" s="4" customFormat="1" x14ac:dyDescent="0.3">
      <c r="A110" s="131"/>
      <c r="B110" s="116"/>
      <c r="C110" s="102" t="s">
        <v>290</v>
      </c>
      <c r="D110" s="127"/>
      <c r="E110" s="103"/>
      <c r="F110" s="129"/>
      <c r="G110" s="114"/>
      <c r="H110" s="174"/>
      <c r="I110" s="114"/>
      <c r="J110" s="177"/>
      <c r="K110" s="114"/>
      <c r="L110" s="114"/>
      <c r="M110" s="164"/>
      <c r="N110" s="116"/>
      <c r="O110" s="171"/>
      <c r="P110" s="171"/>
    </row>
    <row r="111" spans="1:16" s="4" customFormat="1" x14ac:dyDescent="0.3">
      <c r="A111" s="130">
        <v>23</v>
      </c>
      <c r="B111" s="139" t="s">
        <v>5</v>
      </c>
      <c r="C111" s="60" t="s">
        <v>282</v>
      </c>
      <c r="D111" s="161" t="s">
        <v>2</v>
      </c>
      <c r="E111" s="102"/>
      <c r="F111" s="128" t="s">
        <v>187</v>
      </c>
      <c r="G111" s="113" t="s">
        <v>185</v>
      </c>
      <c r="H111" s="172"/>
      <c r="I111" s="113"/>
      <c r="J111" s="175"/>
      <c r="K111" s="113" t="s">
        <v>186</v>
      </c>
      <c r="L111" s="113" t="s">
        <v>75</v>
      </c>
      <c r="M111" s="162"/>
      <c r="N111" s="115"/>
      <c r="O111" s="169">
        <v>45689</v>
      </c>
      <c r="P111" s="169">
        <v>45838</v>
      </c>
    </row>
    <row r="112" spans="1:16" s="4" customFormat="1" x14ac:dyDescent="0.3">
      <c r="A112" s="134"/>
      <c r="B112" s="139"/>
      <c r="C112" s="60" t="s">
        <v>286</v>
      </c>
      <c r="D112" s="161"/>
      <c r="E112" s="103"/>
      <c r="F112" s="168"/>
      <c r="G112" s="154"/>
      <c r="H112" s="173"/>
      <c r="I112" s="154"/>
      <c r="J112" s="176"/>
      <c r="K112" s="154"/>
      <c r="L112" s="154"/>
      <c r="M112" s="163"/>
      <c r="N112" s="139"/>
      <c r="O112" s="170"/>
      <c r="P112" s="170"/>
    </row>
    <row r="113" spans="1:16" s="4" customFormat="1" x14ac:dyDescent="0.3">
      <c r="A113" s="134"/>
      <c r="B113" s="139"/>
      <c r="C113" s="60" t="s">
        <v>283</v>
      </c>
      <c r="D113" s="161"/>
      <c r="E113" s="103"/>
      <c r="F113" s="168"/>
      <c r="G113" s="154"/>
      <c r="H113" s="173"/>
      <c r="I113" s="154"/>
      <c r="J113" s="176"/>
      <c r="K113" s="154"/>
      <c r="L113" s="154"/>
      <c r="M113" s="163"/>
      <c r="N113" s="139"/>
      <c r="O113" s="170"/>
      <c r="P113" s="170"/>
    </row>
    <row r="114" spans="1:16" s="4" customFormat="1" x14ac:dyDescent="0.3">
      <c r="A114" s="134"/>
      <c r="B114" s="139"/>
      <c r="C114" s="60" t="s">
        <v>287</v>
      </c>
      <c r="D114" s="161"/>
      <c r="E114" s="103"/>
      <c r="F114" s="168"/>
      <c r="G114" s="154"/>
      <c r="H114" s="173"/>
      <c r="I114" s="154"/>
      <c r="J114" s="176"/>
      <c r="K114" s="154"/>
      <c r="L114" s="154"/>
      <c r="M114" s="163"/>
      <c r="N114" s="139"/>
      <c r="O114" s="170"/>
      <c r="P114" s="170"/>
    </row>
    <row r="115" spans="1:16" s="4" customFormat="1" x14ac:dyDescent="0.3">
      <c r="A115" s="134"/>
      <c r="B115" s="139"/>
      <c r="C115" s="60" t="s">
        <v>288</v>
      </c>
      <c r="D115" s="161"/>
      <c r="E115" s="103"/>
      <c r="F115" s="168"/>
      <c r="G115" s="154"/>
      <c r="H115" s="173"/>
      <c r="I115" s="154"/>
      <c r="J115" s="176"/>
      <c r="K115" s="154"/>
      <c r="L115" s="154"/>
      <c r="M115" s="163"/>
      <c r="N115" s="139"/>
      <c r="O115" s="170"/>
      <c r="P115" s="170"/>
    </row>
    <row r="116" spans="1:16" s="4" customFormat="1" x14ac:dyDescent="0.3">
      <c r="A116" s="134"/>
      <c r="B116" s="139"/>
      <c r="C116" s="60" t="s">
        <v>284</v>
      </c>
      <c r="D116" s="161"/>
      <c r="E116" s="103"/>
      <c r="F116" s="168"/>
      <c r="G116" s="154"/>
      <c r="H116" s="173"/>
      <c r="I116" s="154"/>
      <c r="J116" s="176"/>
      <c r="K116" s="154"/>
      <c r="L116" s="154"/>
      <c r="M116" s="163"/>
      <c r="N116" s="139"/>
      <c r="O116" s="170"/>
      <c r="P116" s="170"/>
    </row>
    <row r="117" spans="1:16" s="4" customFormat="1" x14ac:dyDescent="0.3">
      <c r="A117" s="134"/>
      <c r="B117" s="139"/>
      <c r="C117" s="60" t="s">
        <v>289</v>
      </c>
      <c r="D117" s="161"/>
      <c r="E117" s="103"/>
      <c r="F117" s="168"/>
      <c r="G117" s="154"/>
      <c r="H117" s="173"/>
      <c r="I117" s="154"/>
      <c r="J117" s="176"/>
      <c r="K117" s="154"/>
      <c r="L117" s="154"/>
      <c r="M117" s="163"/>
      <c r="N117" s="139"/>
      <c r="O117" s="170"/>
      <c r="P117" s="170"/>
    </row>
    <row r="118" spans="1:16" s="4" customFormat="1" x14ac:dyDescent="0.3">
      <c r="A118" s="131"/>
      <c r="B118" s="116"/>
      <c r="C118" s="60" t="s">
        <v>290</v>
      </c>
      <c r="D118" s="127"/>
      <c r="E118" s="104"/>
      <c r="F118" s="129"/>
      <c r="G118" s="114"/>
      <c r="H118" s="174"/>
      <c r="I118" s="114"/>
      <c r="J118" s="177"/>
      <c r="K118" s="114"/>
      <c r="L118" s="114"/>
      <c r="M118" s="164"/>
      <c r="N118" s="116"/>
      <c r="O118" s="171"/>
      <c r="P118" s="171"/>
    </row>
    <row r="119" spans="1:16" s="4" customFormat="1" ht="41.4" x14ac:dyDescent="0.3">
      <c r="A119" s="48">
        <v>24</v>
      </c>
      <c r="B119" s="43" t="s">
        <v>305</v>
      </c>
      <c r="C119" s="100" t="s">
        <v>190</v>
      </c>
      <c r="D119" s="58" t="s">
        <v>189</v>
      </c>
      <c r="E119" s="100"/>
      <c r="F119" s="78" t="s">
        <v>191</v>
      </c>
      <c r="G119" s="57" t="s">
        <v>192</v>
      </c>
      <c r="H119" s="49"/>
      <c r="I119" s="44"/>
      <c r="J119" s="44"/>
      <c r="K119" s="44" t="s">
        <v>4</v>
      </c>
      <c r="L119" s="57" t="s">
        <v>75</v>
      </c>
      <c r="M119" s="97" t="s">
        <v>193</v>
      </c>
      <c r="N119" s="43"/>
      <c r="O119" s="45">
        <v>45444</v>
      </c>
      <c r="P119" s="45">
        <v>45473</v>
      </c>
    </row>
    <row r="120" spans="1:16" s="55" customFormat="1" ht="13.8" x14ac:dyDescent="0.3">
      <c r="A120" s="48">
        <v>25</v>
      </c>
      <c r="B120" s="59" t="s">
        <v>188</v>
      </c>
      <c r="C120" s="17" t="s">
        <v>80</v>
      </c>
      <c r="D120" s="22" t="s">
        <v>189</v>
      </c>
      <c r="E120" s="17"/>
      <c r="F120" s="18" t="s">
        <v>200</v>
      </c>
      <c r="G120" s="22" t="s">
        <v>196</v>
      </c>
      <c r="H120" s="52"/>
      <c r="I120" s="53"/>
      <c r="J120" s="53"/>
      <c r="K120" s="58" t="s">
        <v>4</v>
      </c>
      <c r="L120" s="17" t="s">
        <v>75</v>
      </c>
      <c r="M120" s="88" t="s">
        <v>193</v>
      </c>
      <c r="N120" s="54"/>
      <c r="O120" s="98">
        <v>45444</v>
      </c>
      <c r="P120" s="26">
        <v>45473</v>
      </c>
    </row>
    <row r="121" spans="1:16" s="4" customFormat="1" ht="259.2" x14ac:dyDescent="0.3">
      <c r="A121" s="48">
        <v>26</v>
      </c>
      <c r="B121" s="2" t="s">
        <v>5</v>
      </c>
      <c r="C121" s="60" t="s">
        <v>282</v>
      </c>
      <c r="D121" s="60" t="s">
        <v>294</v>
      </c>
      <c r="E121" s="60"/>
      <c r="F121" s="79" t="s">
        <v>215</v>
      </c>
      <c r="G121" s="60" t="s">
        <v>210</v>
      </c>
      <c r="H121" s="63">
        <f>300100000-50000000+50000000-(11935933.62*0.85)</f>
        <v>289954456.42299998</v>
      </c>
      <c r="I121" s="27"/>
      <c r="J121" s="27"/>
      <c r="K121" s="60" t="s">
        <v>186</v>
      </c>
      <c r="L121" s="17" t="s">
        <v>74</v>
      </c>
      <c r="M121" s="23" t="s">
        <v>206</v>
      </c>
      <c r="N121" s="3"/>
      <c r="O121" s="75" t="s">
        <v>207</v>
      </c>
      <c r="P121" s="27"/>
    </row>
    <row r="122" spans="1:16" s="4" customFormat="1" ht="36.75" customHeight="1" x14ac:dyDescent="0.3">
      <c r="A122" s="130">
        <f t="shared" ref="A122:A212" si="1">A121+1</f>
        <v>27</v>
      </c>
      <c r="B122" s="115" t="s">
        <v>5</v>
      </c>
      <c r="C122" s="60" t="s">
        <v>286</v>
      </c>
      <c r="D122" s="148" t="s">
        <v>175</v>
      </c>
      <c r="E122" s="102"/>
      <c r="F122" s="145" t="s">
        <v>220</v>
      </c>
      <c r="G122" s="148" t="s">
        <v>205</v>
      </c>
      <c r="H122" s="151">
        <v>170029000</v>
      </c>
      <c r="I122" s="119"/>
      <c r="J122" s="119"/>
      <c r="K122" s="148" t="s">
        <v>82</v>
      </c>
      <c r="L122" s="113" t="s">
        <v>74</v>
      </c>
      <c r="M122" s="121" t="s">
        <v>206</v>
      </c>
      <c r="N122" s="115"/>
      <c r="O122" s="140"/>
      <c r="P122" s="119"/>
    </row>
    <row r="123" spans="1:16" s="4" customFormat="1" ht="36.75" customHeight="1" x14ac:dyDescent="0.3">
      <c r="A123" s="134"/>
      <c r="B123" s="139"/>
      <c r="C123" s="60" t="s">
        <v>283</v>
      </c>
      <c r="D123" s="149"/>
      <c r="E123" s="103"/>
      <c r="F123" s="146"/>
      <c r="G123" s="149" t="s">
        <v>205</v>
      </c>
      <c r="H123" s="152">
        <v>170029000</v>
      </c>
      <c r="I123" s="143"/>
      <c r="J123" s="143"/>
      <c r="K123" s="149" t="s">
        <v>82</v>
      </c>
      <c r="L123" s="154" t="s">
        <v>74</v>
      </c>
      <c r="M123" s="138" t="s">
        <v>206</v>
      </c>
      <c r="N123" s="139"/>
      <c r="O123" s="141"/>
      <c r="P123" s="143"/>
    </row>
    <row r="124" spans="1:16" s="4" customFormat="1" ht="36.75" customHeight="1" x14ac:dyDescent="0.3">
      <c r="A124" s="134"/>
      <c r="B124" s="139"/>
      <c r="C124" s="60" t="s">
        <v>287</v>
      </c>
      <c r="D124" s="149"/>
      <c r="E124" s="103"/>
      <c r="F124" s="146"/>
      <c r="G124" s="149" t="s">
        <v>205</v>
      </c>
      <c r="H124" s="152">
        <v>170029000</v>
      </c>
      <c r="I124" s="143"/>
      <c r="J124" s="143"/>
      <c r="K124" s="149" t="s">
        <v>82</v>
      </c>
      <c r="L124" s="154" t="s">
        <v>74</v>
      </c>
      <c r="M124" s="138" t="s">
        <v>206</v>
      </c>
      <c r="N124" s="139"/>
      <c r="O124" s="141"/>
      <c r="P124" s="143"/>
    </row>
    <row r="125" spans="1:16" s="4" customFormat="1" ht="36.75" customHeight="1" x14ac:dyDescent="0.3">
      <c r="A125" s="134"/>
      <c r="B125" s="139"/>
      <c r="C125" s="60" t="s">
        <v>288</v>
      </c>
      <c r="D125" s="149"/>
      <c r="E125" s="103"/>
      <c r="F125" s="146"/>
      <c r="G125" s="149" t="s">
        <v>205</v>
      </c>
      <c r="H125" s="152">
        <v>170029000</v>
      </c>
      <c r="I125" s="143"/>
      <c r="J125" s="143"/>
      <c r="K125" s="149" t="s">
        <v>82</v>
      </c>
      <c r="L125" s="154" t="s">
        <v>74</v>
      </c>
      <c r="M125" s="138" t="s">
        <v>206</v>
      </c>
      <c r="N125" s="139"/>
      <c r="O125" s="141"/>
      <c r="P125" s="143"/>
    </row>
    <row r="126" spans="1:16" s="4" customFormat="1" ht="36.75" customHeight="1" x14ac:dyDescent="0.3">
      <c r="A126" s="134"/>
      <c r="B126" s="139"/>
      <c r="C126" s="60" t="s">
        <v>284</v>
      </c>
      <c r="D126" s="149"/>
      <c r="E126" s="103"/>
      <c r="F126" s="146"/>
      <c r="G126" s="149" t="s">
        <v>205</v>
      </c>
      <c r="H126" s="152">
        <v>170029000</v>
      </c>
      <c r="I126" s="143"/>
      <c r="J126" s="143"/>
      <c r="K126" s="149" t="s">
        <v>82</v>
      </c>
      <c r="L126" s="154" t="s">
        <v>74</v>
      </c>
      <c r="M126" s="138" t="s">
        <v>206</v>
      </c>
      <c r="N126" s="139"/>
      <c r="O126" s="141"/>
      <c r="P126" s="143"/>
    </row>
    <row r="127" spans="1:16" s="4" customFormat="1" ht="36.75" customHeight="1" x14ac:dyDescent="0.3">
      <c r="A127" s="134"/>
      <c r="B127" s="139"/>
      <c r="C127" s="60" t="s">
        <v>289</v>
      </c>
      <c r="D127" s="149"/>
      <c r="E127" s="103"/>
      <c r="F127" s="146"/>
      <c r="G127" s="149" t="s">
        <v>205</v>
      </c>
      <c r="H127" s="152">
        <v>170029000</v>
      </c>
      <c r="I127" s="143"/>
      <c r="J127" s="143"/>
      <c r="K127" s="149" t="s">
        <v>82</v>
      </c>
      <c r="L127" s="154" t="s">
        <v>74</v>
      </c>
      <c r="M127" s="138" t="s">
        <v>206</v>
      </c>
      <c r="N127" s="139"/>
      <c r="O127" s="141"/>
      <c r="P127" s="143"/>
    </row>
    <row r="128" spans="1:16" s="4" customFormat="1" ht="36.75" customHeight="1" x14ac:dyDescent="0.3">
      <c r="A128" s="131"/>
      <c r="B128" s="116"/>
      <c r="C128" s="60" t="s">
        <v>290</v>
      </c>
      <c r="D128" s="150"/>
      <c r="E128" s="103"/>
      <c r="F128" s="146"/>
      <c r="G128" s="149" t="s">
        <v>205</v>
      </c>
      <c r="H128" s="152">
        <v>170029000</v>
      </c>
      <c r="I128" s="143"/>
      <c r="J128" s="143"/>
      <c r="K128" s="149" t="s">
        <v>82</v>
      </c>
      <c r="L128" s="154" t="s">
        <v>74</v>
      </c>
      <c r="M128" s="138" t="s">
        <v>206</v>
      </c>
      <c r="N128" s="139"/>
      <c r="O128" s="141"/>
      <c r="P128" s="143"/>
    </row>
    <row r="129" spans="1:16" s="4" customFormat="1" ht="39" customHeight="1" x14ac:dyDescent="0.3">
      <c r="A129" s="130">
        <v>28</v>
      </c>
      <c r="B129" s="139" t="s">
        <v>5</v>
      </c>
      <c r="C129" s="60" t="s">
        <v>286</v>
      </c>
      <c r="D129" s="149" t="s">
        <v>2</v>
      </c>
      <c r="E129" s="102"/>
      <c r="F129" s="145" t="s">
        <v>220</v>
      </c>
      <c r="G129" s="148" t="s">
        <v>205</v>
      </c>
      <c r="H129" s="151">
        <v>170029000</v>
      </c>
      <c r="I129" s="119"/>
      <c r="J129" s="119"/>
      <c r="K129" s="148" t="s">
        <v>82</v>
      </c>
      <c r="L129" s="113" t="s">
        <v>74</v>
      </c>
      <c r="M129" s="121" t="s">
        <v>206</v>
      </c>
      <c r="N129" s="115"/>
      <c r="O129" s="140"/>
      <c r="P129" s="119"/>
    </row>
    <row r="130" spans="1:16" s="4" customFormat="1" ht="39" customHeight="1" x14ac:dyDescent="0.3">
      <c r="A130" s="134"/>
      <c r="B130" s="139"/>
      <c r="C130" s="60" t="s">
        <v>283</v>
      </c>
      <c r="D130" s="149"/>
      <c r="E130" s="103"/>
      <c r="F130" s="146"/>
      <c r="G130" s="149" t="s">
        <v>205</v>
      </c>
      <c r="H130" s="152">
        <v>170029000</v>
      </c>
      <c r="I130" s="143"/>
      <c r="J130" s="143"/>
      <c r="K130" s="149" t="s">
        <v>82</v>
      </c>
      <c r="L130" s="154" t="s">
        <v>74</v>
      </c>
      <c r="M130" s="138" t="s">
        <v>206</v>
      </c>
      <c r="N130" s="139"/>
      <c r="O130" s="141"/>
      <c r="P130" s="143"/>
    </row>
    <row r="131" spans="1:16" s="4" customFormat="1" ht="39" customHeight="1" x14ac:dyDescent="0.3">
      <c r="A131" s="134"/>
      <c r="B131" s="139"/>
      <c r="C131" s="60" t="s">
        <v>287</v>
      </c>
      <c r="D131" s="149"/>
      <c r="E131" s="103"/>
      <c r="F131" s="146"/>
      <c r="G131" s="149" t="s">
        <v>205</v>
      </c>
      <c r="H131" s="152">
        <v>170029000</v>
      </c>
      <c r="I131" s="143"/>
      <c r="J131" s="143"/>
      <c r="K131" s="149" t="s">
        <v>82</v>
      </c>
      <c r="L131" s="154" t="s">
        <v>74</v>
      </c>
      <c r="M131" s="138" t="s">
        <v>206</v>
      </c>
      <c r="N131" s="139"/>
      <c r="O131" s="141"/>
      <c r="P131" s="143"/>
    </row>
    <row r="132" spans="1:16" s="4" customFormat="1" ht="39" customHeight="1" x14ac:dyDescent="0.3">
      <c r="A132" s="134"/>
      <c r="B132" s="139"/>
      <c r="C132" s="60" t="s">
        <v>288</v>
      </c>
      <c r="D132" s="149"/>
      <c r="E132" s="103"/>
      <c r="F132" s="146"/>
      <c r="G132" s="149" t="s">
        <v>205</v>
      </c>
      <c r="H132" s="152">
        <v>170029000</v>
      </c>
      <c r="I132" s="143"/>
      <c r="J132" s="143"/>
      <c r="K132" s="149" t="s">
        <v>82</v>
      </c>
      <c r="L132" s="154" t="s">
        <v>74</v>
      </c>
      <c r="M132" s="138" t="s">
        <v>206</v>
      </c>
      <c r="N132" s="139"/>
      <c r="O132" s="141"/>
      <c r="P132" s="143"/>
    </row>
    <row r="133" spans="1:16" s="4" customFormat="1" ht="39" customHeight="1" x14ac:dyDescent="0.3">
      <c r="A133" s="134"/>
      <c r="B133" s="139"/>
      <c r="C133" s="60" t="s">
        <v>284</v>
      </c>
      <c r="D133" s="149"/>
      <c r="E133" s="103"/>
      <c r="F133" s="146"/>
      <c r="G133" s="149" t="s">
        <v>205</v>
      </c>
      <c r="H133" s="152">
        <v>170029000</v>
      </c>
      <c r="I133" s="143"/>
      <c r="J133" s="143"/>
      <c r="K133" s="149" t="s">
        <v>82</v>
      </c>
      <c r="L133" s="154" t="s">
        <v>74</v>
      </c>
      <c r="M133" s="138" t="s">
        <v>206</v>
      </c>
      <c r="N133" s="139"/>
      <c r="O133" s="141"/>
      <c r="P133" s="143"/>
    </row>
    <row r="134" spans="1:16" s="4" customFormat="1" ht="39" customHeight="1" x14ac:dyDescent="0.3">
      <c r="A134" s="134"/>
      <c r="B134" s="139"/>
      <c r="C134" s="60" t="s">
        <v>289</v>
      </c>
      <c r="D134" s="149"/>
      <c r="E134" s="103"/>
      <c r="F134" s="146"/>
      <c r="G134" s="149" t="s">
        <v>205</v>
      </c>
      <c r="H134" s="152">
        <v>170029000</v>
      </c>
      <c r="I134" s="143"/>
      <c r="J134" s="143"/>
      <c r="K134" s="149" t="s">
        <v>82</v>
      </c>
      <c r="L134" s="154" t="s">
        <v>74</v>
      </c>
      <c r="M134" s="138" t="s">
        <v>206</v>
      </c>
      <c r="N134" s="139"/>
      <c r="O134" s="141"/>
      <c r="P134" s="143"/>
    </row>
    <row r="135" spans="1:16" s="4" customFormat="1" ht="39" customHeight="1" x14ac:dyDescent="0.3">
      <c r="A135" s="131"/>
      <c r="B135" s="116"/>
      <c r="C135" s="60" t="s">
        <v>290</v>
      </c>
      <c r="D135" s="150"/>
      <c r="E135" s="103"/>
      <c r="F135" s="146"/>
      <c r="G135" s="149" t="s">
        <v>205</v>
      </c>
      <c r="H135" s="152">
        <v>170029000</v>
      </c>
      <c r="I135" s="143"/>
      <c r="J135" s="143"/>
      <c r="K135" s="149" t="s">
        <v>82</v>
      </c>
      <c r="L135" s="154" t="s">
        <v>74</v>
      </c>
      <c r="M135" s="138" t="s">
        <v>206</v>
      </c>
      <c r="N135" s="139"/>
      <c r="O135" s="141"/>
      <c r="P135" s="143"/>
    </row>
    <row r="136" spans="1:16" s="4" customFormat="1" ht="32.25" customHeight="1" x14ac:dyDescent="0.3">
      <c r="A136" s="130">
        <v>29</v>
      </c>
      <c r="B136" s="115" t="s">
        <v>5</v>
      </c>
      <c r="C136" s="60" t="s">
        <v>286</v>
      </c>
      <c r="D136" s="148" t="s">
        <v>175</v>
      </c>
      <c r="E136" s="102"/>
      <c r="F136" s="145" t="s">
        <v>222</v>
      </c>
      <c r="G136" s="148" t="s">
        <v>223</v>
      </c>
      <c r="H136" s="151">
        <v>60216000</v>
      </c>
      <c r="I136" s="119"/>
      <c r="J136" s="119"/>
      <c r="K136" s="148" t="s">
        <v>82</v>
      </c>
      <c r="L136" s="113" t="s">
        <v>74</v>
      </c>
      <c r="M136" s="121" t="s">
        <v>206</v>
      </c>
      <c r="N136" s="115"/>
      <c r="O136" s="140" t="s">
        <v>207</v>
      </c>
      <c r="P136" s="119"/>
    </row>
    <row r="137" spans="1:16" s="4" customFormat="1" ht="32.25" customHeight="1" x14ac:dyDescent="0.3">
      <c r="A137" s="134"/>
      <c r="B137" s="139"/>
      <c r="C137" s="60" t="s">
        <v>283</v>
      </c>
      <c r="D137" s="149"/>
      <c r="E137" s="103"/>
      <c r="F137" s="146" t="s">
        <v>222</v>
      </c>
      <c r="G137" s="149" t="s">
        <v>223</v>
      </c>
      <c r="H137" s="152">
        <v>60216000</v>
      </c>
      <c r="I137" s="143"/>
      <c r="J137" s="143"/>
      <c r="K137" s="149" t="s">
        <v>82</v>
      </c>
      <c r="L137" s="154" t="s">
        <v>74</v>
      </c>
      <c r="M137" s="138" t="s">
        <v>206</v>
      </c>
      <c r="N137" s="139"/>
      <c r="O137" s="141" t="s">
        <v>207</v>
      </c>
      <c r="P137" s="143"/>
    </row>
    <row r="138" spans="1:16" s="4" customFormat="1" ht="32.25" customHeight="1" x14ac:dyDescent="0.3">
      <c r="A138" s="134"/>
      <c r="B138" s="139"/>
      <c r="C138" s="60" t="s">
        <v>287</v>
      </c>
      <c r="D138" s="149"/>
      <c r="E138" s="103"/>
      <c r="F138" s="146" t="s">
        <v>222</v>
      </c>
      <c r="G138" s="149" t="s">
        <v>223</v>
      </c>
      <c r="H138" s="152">
        <v>60216000</v>
      </c>
      <c r="I138" s="143"/>
      <c r="J138" s="143"/>
      <c r="K138" s="149" t="s">
        <v>82</v>
      </c>
      <c r="L138" s="154" t="s">
        <v>74</v>
      </c>
      <c r="M138" s="138" t="s">
        <v>206</v>
      </c>
      <c r="N138" s="139"/>
      <c r="O138" s="141" t="s">
        <v>207</v>
      </c>
      <c r="P138" s="143"/>
    </row>
    <row r="139" spans="1:16" s="4" customFormat="1" ht="32.25" customHeight="1" x14ac:dyDescent="0.3">
      <c r="A139" s="134"/>
      <c r="B139" s="139"/>
      <c r="C139" s="60" t="s">
        <v>288</v>
      </c>
      <c r="D139" s="149"/>
      <c r="E139" s="103"/>
      <c r="F139" s="146" t="s">
        <v>222</v>
      </c>
      <c r="G139" s="149" t="s">
        <v>223</v>
      </c>
      <c r="H139" s="152">
        <v>60216000</v>
      </c>
      <c r="I139" s="143"/>
      <c r="J139" s="143"/>
      <c r="K139" s="149" t="s">
        <v>82</v>
      </c>
      <c r="L139" s="154" t="s">
        <v>74</v>
      </c>
      <c r="M139" s="138" t="s">
        <v>206</v>
      </c>
      <c r="N139" s="139"/>
      <c r="O139" s="141" t="s">
        <v>207</v>
      </c>
      <c r="P139" s="143"/>
    </row>
    <row r="140" spans="1:16" s="4" customFormat="1" ht="32.25" customHeight="1" x14ac:dyDescent="0.3">
      <c r="A140" s="134"/>
      <c r="B140" s="139"/>
      <c r="C140" s="60" t="s">
        <v>284</v>
      </c>
      <c r="D140" s="149"/>
      <c r="E140" s="103"/>
      <c r="F140" s="146" t="s">
        <v>222</v>
      </c>
      <c r="G140" s="149" t="s">
        <v>223</v>
      </c>
      <c r="H140" s="152">
        <v>60216000</v>
      </c>
      <c r="I140" s="143"/>
      <c r="J140" s="143"/>
      <c r="K140" s="149" t="s">
        <v>82</v>
      </c>
      <c r="L140" s="154" t="s">
        <v>74</v>
      </c>
      <c r="M140" s="138" t="s">
        <v>206</v>
      </c>
      <c r="N140" s="139"/>
      <c r="O140" s="141" t="s">
        <v>207</v>
      </c>
      <c r="P140" s="143"/>
    </row>
    <row r="141" spans="1:16" s="4" customFormat="1" ht="32.25" customHeight="1" x14ac:dyDescent="0.3">
      <c r="A141" s="134"/>
      <c r="B141" s="139"/>
      <c r="C141" s="60" t="s">
        <v>289</v>
      </c>
      <c r="D141" s="149"/>
      <c r="E141" s="103"/>
      <c r="F141" s="146" t="s">
        <v>222</v>
      </c>
      <c r="G141" s="149" t="s">
        <v>223</v>
      </c>
      <c r="H141" s="152">
        <v>60216000</v>
      </c>
      <c r="I141" s="143"/>
      <c r="J141" s="143"/>
      <c r="K141" s="149" t="s">
        <v>82</v>
      </c>
      <c r="L141" s="154" t="s">
        <v>74</v>
      </c>
      <c r="M141" s="138" t="s">
        <v>206</v>
      </c>
      <c r="N141" s="139"/>
      <c r="O141" s="141" t="s">
        <v>207</v>
      </c>
      <c r="P141" s="143"/>
    </row>
    <row r="142" spans="1:16" s="4" customFormat="1" ht="32.25" customHeight="1" x14ac:dyDescent="0.3">
      <c r="A142" s="131"/>
      <c r="B142" s="116"/>
      <c r="C142" s="60" t="s">
        <v>290</v>
      </c>
      <c r="D142" s="150"/>
      <c r="E142" s="104"/>
      <c r="F142" s="147" t="s">
        <v>222</v>
      </c>
      <c r="G142" s="150" t="s">
        <v>223</v>
      </c>
      <c r="H142" s="153">
        <v>60216000</v>
      </c>
      <c r="I142" s="120"/>
      <c r="J142" s="120"/>
      <c r="K142" s="150" t="s">
        <v>82</v>
      </c>
      <c r="L142" s="114" t="s">
        <v>74</v>
      </c>
      <c r="M142" s="122" t="s">
        <v>206</v>
      </c>
      <c r="N142" s="116"/>
      <c r="O142" s="142" t="s">
        <v>207</v>
      </c>
      <c r="P142" s="120"/>
    </row>
    <row r="143" spans="1:16" s="4" customFormat="1" ht="24" customHeight="1" x14ac:dyDescent="0.3">
      <c r="A143" s="130">
        <v>30</v>
      </c>
      <c r="B143" s="115" t="s">
        <v>5</v>
      </c>
      <c r="C143" s="60" t="s">
        <v>286</v>
      </c>
      <c r="D143" s="148" t="s">
        <v>2</v>
      </c>
      <c r="E143" s="102"/>
      <c r="F143" s="145" t="s">
        <v>222</v>
      </c>
      <c r="G143" s="148" t="s">
        <v>223</v>
      </c>
      <c r="H143" s="151">
        <v>60216000</v>
      </c>
      <c r="I143" s="119"/>
      <c r="J143" s="119"/>
      <c r="K143" s="148" t="s">
        <v>82</v>
      </c>
      <c r="L143" s="113" t="s">
        <v>74</v>
      </c>
      <c r="M143" s="121" t="s">
        <v>206</v>
      </c>
      <c r="N143" s="115"/>
      <c r="O143" s="140" t="s">
        <v>207</v>
      </c>
      <c r="P143" s="119"/>
    </row>
    <row r="144" spans="1:16" s="4" customFormat="1" ht="24" customHeight="1" x14ac:dyDescent="0.3">
      <c r="A144" s="134"/>
      <c r="B144" s="139"/>
      <c r="C144" s="60" t="s">
        <v>283</v>
      </c>
      <c r="D144" s="149"/>
      <c r="E144" s="103"/>
      <c r="F144" s="146" t="s">
        <v>222</v>
      </c>
      <c r="G144" s="149" t="s">
        <v>223</v>
      </c>
      <c r="H144" s="152">
        <v>60216000</v>
      </c>
      <c r="I144" s="143"/>
      <c r="J144" s="143"/>
      <c r="K144" s="149" t="s">
        <v>82</v>
      </c>
      <c r="L144" s="154" t="s">
        <v>74</v>
      </c>
      <c r="M144" s="138" t="s">
        <v>206</v>
      </c>
      <c r="N144" s="139"/>
      <c r="O144" s="141"/>
      <c r="P144" s="143"/>
    </row>
    <row r="145" spans="1:16" s="4" customFormat="1" ht="24" customHeight="1" x14ac:dyDescent="0.3">
      <c r="A145" s="134"/>
      <c r="B145" s="139"/>
      <c r="C145" s="60" t="s">
        <v>287</v>
      </c>
      <c r="D145" s="149"/>
      <c r="E145" s="103"/>
      <c r="F145" s="146" t="s">
        <v>222</v>
      </c>
      <c r="G145" s="149" t="s">
        <v>223</v>
      </c>
      <c r="H145" s="152">
        <v>60216000</v>
      </c>
      <c r="I145" s="143"/>
      <c r="J145" s="143"/>
      <c r="K145" s="149" t="s">
        <v>82</v>
      </c>
      <c r="L145" s="154" t="s">
        <v>74</v>
      </c>
      <c r="M145" s="138" t="s">
        <v>206</v>
      </c>
      <c r="N145" s="139"/>
      <c r="O145" s="141"/>
      <c r="P145" s="143"/>
    </row>
    <row r="146" spans="1:16" s="4" customFormat="1" ht="24" customHeight="1" x14ac:dyDescent="0.3">
      <c r="A146" s="134"/>
      <c r="B146" s="139"/>
      <c r="C146" s="60" t="s">
        <v>288</v>
      </c>
      <c r="D146" s="149"/>
      <c r="E146" s="103"/>
      <c r="F146" s="146" t="s">
        <v>222</v>
      </c>
      <c r="G146" s="149" t="s">
        <v>223</v>
      </c>
      <c r="H146" s="152">
        <v>60216000</v>
      </c>
      <c r="I146" s="143"/>
      <c r="J146" s="143"/>
      <c r="K146" s="149" t="s">
        <v>82</v>
      </c>
      <c r="L146" s="154" t="s">
        <v>74</v>
      </c>
      <c r="M146" s="138" t="s">
        <v>206</v>
      </c>
      <c r="N146" s="139"/>
      <c r="O146" s="141"/>
      <c r="P146" s="143"/>
    </row>
    <row r="147" spans="1:16" s="4" customFormat="1" ht="24" customHeight="1" x14ac:dyDescent="0.3">
      <c r="A147" s="134"/>
      <c r="B147" s="139"/>
      <c r="C147" s="60" t="s">
        <v>284</v>
      </c>
      <c r="D147" s="149"/>
      <c r="E147" s="103"/>
      <c r="F147" s="146" t="s">
        <v>222</v>
      </c>
      <c r="G147" s="149" t="s">
        <v>223</v>
      </c>
      <c r="H147" s="152">
        <v>60216000</v>
      </c>
      <c r="I147" s="143"/>
      <c r="J147" s="143"/>
      <c r="K147" s="149" t="s">
        <v>82</v>
      </c>
      <c r="L147" s="154" t="s">
        <v>74</v>
      </c>
      <c r="M147" s="138" t="s">
        <v>206</v>
      </c>
      <c r="N147" s="139"/>
      <c r="O147" s="141"/>
      <c r="P147" s="143"/>
    </row>
    <row r="148" spans="1:16" s="4" customFormat="1" ht="24" customHeight="1" x14ac:dyDescent="0.3">
      <c r="A148" s="134"/>
      <c r="B148" s="139"/>
      <c r="C148" s="60" t="s">
        <v>289</v>
      </c>
      <c r="D148" s="149"/>
      <c r="E148" s="103"/>
      <c r="F148" s="146" t="s">
        <v>222</v>
      </c>
      <c r="G148" s="149" t="s">
        <v>223</v>
      </c>
      <c r="H148" s="152">
        <v>60216000</v>
      </c>
      <c r="I148" s="143"/>
      <c r="J148" s="143"/>
      <c r="K148" s="149" t="s">
        <v>82</v>
      </c>
      <c r="L148" s="154" t="s">
        <v>74</v>
      </c>
      <c r="M148" s="138" t="s">
        <v>206</v>
      </c>
      <c r="N148" s="139"/>
      <c r="O148" s="141"/>
      <c r="P148" s="143"/>
    </row>
    <row r="149" spans="1:16" s="4" customFormat="1" ht="24" customHeight="1" x14ac:dyDescent="0.3">
      <c r="A149" s="131"/>
      <c r="B149" s="116"/>
      <c r="C149" s="60" t="s">
        <v>290</v>
      </c>
      <c r="D149" s="150"/>
      <c r="E149" s="104"/>
      <c r="F149" s="147" t="s">
        <v>222</v>
      </c>
      <c r="G149" s="150" t="s">
        <v>223</v>
      </c>
      <c r="H149" s="153">
        <v>60216000</v>
      </c>
      <c r="I149" s="120"/>
      <c r="J149" s="120"/>
      <c r="K149" s="150" t="s">
        <v>82</v>
      </c>
      <c r="L149" s="114" t="s">
        <v>74</v>
      </c>
      <c r="M149" s="122" t="s">
        <v>206</v>
      </c>
      <c r="N149" s="116"/>
      <c r="O149" s="142"/>
      <c r="P149" s="120"/>
    </row>
    <row r="150" spans="1:16" s="4" customFormat="1" ht="41.4" x14ac:dyDescent="0.3">
      <c r="A150" s="48">
        <v>31</v>
      </c>
      <c r="B150" s="2" t="s">
        <v>3</v>
      </c>
      <c r="C150" s="2" t="s">
        <v>80</v>
      </c>
      <c r="D150" s="2" t="s">
        <v>227</v>
      </c>
      <c r="E150" s="2"/>
      <c r="F150" s="89" t="s">
        <v>295</v>
      </c>
      <c r="G150" s="2" t="s">
        <v>226</v>
      </c>
      <c r="H150" s="90">
        <v>4999913</v>
      </c>
      <c r="I150" s="27"/>
      <c r="J150" s="27"/>
      <c r="K150" s="2" t="s">
        <v>4</v>
      </c>
      <c r="L150" s="17" t="s">
        <v>74</v>
      </c>
      <c r="M150" s="23" t="s">
        <v>206</v>
      </c>
      <c r="N150" s="3"/>
      <c r="O150" s="91" t="s">
        <v>207</v>
      </c>
      <c r="P150" s="27"/>
    </row>
    <row r="151" spans="1:16" s="4" customFormat="1" ht="15" customHeight="1" x14ac:dyDescent="0.3">
      <c r="A151" s="130">
        <f t="shared" si="1"/>
        <v>32</v>
      </c>
      <c r="B151" s="115" t="s">
        <v>238</v>
      </c>
      <c r="C151" s="60" t="s">
        <v>286</v>
      </c>
      <c r="D151" s="155" t="s">
        <v>2</v>
      </c>
      <c r="E151" s="102"/>
      <c r="F151" s="145" t="s">
        <v>278</v>
      </c>
      <c r="G151" s="148" t="s">
        <v>241</v>
      </c>
      <c r="H151" s="151">
        <v>19000000</v>
      </c>
      <c r="I151" s="119"/>
      <c r="J151" s="119"/>
      <c r="K151" s="148" t="s">
        <v>242</v>
      </c>
      <c r="L151" s="113" t="s">
        <v>74</v>
      </c>
      <c r="M151" s="121" t="s">
        <v>206</v>
      </c>
      <c r="N151" s="115"/>
      <c r="O151" s="140" t="s">
        <v>207</v>
      </c>
      <c r="P151" s="119"/>
    </row>
    <row r="152" spans="1:16" s="4" customFormat="1" x14ac:dyDescent="0.3">
      <c r="A152" s="134"/>
      <c r="B152" s="139"/>
      <c r="C152" s="60" t="s">
        <v>283</v>
      </c>
      <c r="D152" s="156"/>
      <c r="E152" s="103"/>
      <c r="F152" s="146" t="s">
        <v>278</v>
      </c>
      <c r="G152" s="149" t="s">
        <v>241</v>
      </c>
      <c r="H152" s="152">
        <v>19000000</v>
      </c>
      <c r="I152" s="143"/>
      <c r="J152" s="143"/>
      <c r="K152" s="149" t="s">
        <v>242</v>
      </c>
      <c r="L152" s="154" t="s">
        <v>74</v>
      </c>
      <c r="M152" s="138" t="s">
        <v>206</v>
      </c>
      <c r="N152" s="139"/>
      <c r="O152" s="141" t="s">
        <v>207</v>
      </c>
      <c r="P152" s="143"/>
    </row>
    <row r="153" spans="1:16" s="4" customFormat="1" x14ac:dyDescent="0.3">
      <c r="A153" s="134"/>
      <c r="B153" s="139"/>
      <c r="C153" s="60" t="s">
        <v>287</v>
      </c>
      <c r="D153" s="156"/>
      <c r="E153" s="103"/>
      <c r="F153" s="146" t="s">
        <v>278</v>
      </c>
      <c r="G153" s="149" t="s">
        <v>241</v>
      </c>
      <c r="H153" s="152">
        <v>19000000</v>
      </c>
      <c r="I153" s="143"/>
      <c r="J153" s="143"/>
      <c r="K153" s="149" t="s">
        <v>242</v>
      </c>
      <c r="L153" s="154" t="s">
        <v>74</v>
      </c>
      <c r="M153" s="138" t="s">
        <v>206</v>
      </c>
      <c r="N153" s="139"/>
      <c r="O153" s="141" t="s">
        <v>207</v>
      </c>
      <c r="P153" s="143"/>
    </row>
    <row r="154" spans="1:16" s="4" customFormat="1" x14ac:dyDescent="0.3">
      <c r="A154" s="134"/>
      <c r="B154" s="139"/>
      <c r="C154" s="60" t="s">
        <v>288</v>
      </c>
      <c r="D154" s="156"/>
      <c r="E154" s="103"/>
      <c r="F154" s="146" t="s">
        <v>278</v>
      </c>
      <c r="G154" s="149" t="s">
        <v>241</v>
      </c>
      <c r="H154" s="152">
        <v>19000000</v>
      </c>
      <c r="I154" s="143"/>
      <c r="J154" s="143"/>
      <c r="K154" s="149" t="s">
        <v>242</v>
      </c>
      <c r="L154" s="154" t="s">
        <v>74</v>
      </c>
      <c r="M154" s="138" t="s">
        <v>206</v>
      </c>
      <c r="N154" s="139"/>
      <c r="O154" s="141" t="s">
        <v>207</v>
      </c>
      <c r="P154" s="143"/>
    </row>
    <row r="155" spans="1:16" s="4" customFormat="1" x14ac:dyDescent="0.3">
      <c r="A155" s="134"/>
      <c r="B155" s="139"/>
      <c r="C155" s="60" t="s">
        <v>284</v>
      </c>
      <c r="D155" s="156"/>
      <c r="E155" s="103"/>
      <c r="F155" s="146" t="s">
        <v>278</v>
      </c>
      <c r="G155" s="149" t="s">
        <v>241</v>
      </c>
      <c r="H155" s="152">
        <v>19000000</v>
      </c>
      <c r="I155" s="143"/>
      <c r="J155" s="143"/>
      <c r="K155" s="149" t="s">
        <v>242</v>
      </c>
      <c r="L155" s="154" t="s">
        <v>74</v>
      </c>
      <c r="M155" s="138" t="s">
        <v>206</v>
      </c>
      <c r="N155" s="139"/>
      <c r="O155" s="141" t="s">
        <v>207</v>
      </c>
      <c r="P155" s="143"/>
    </row>
    <row r="156" spans="1:16" s="4" customFormat="1" x14ac:dyDescent="0.3">
      <c r="A156" s="134"/>
      <c r="B156" s="139"/>
      <c r="C156" s="60" t="s">
        <v>289</v>
      </c>
      <c r="D156" s="156"/>
      <c r="E156" s="103"/>
      <c r="F156" s="146" t="s">
        <v>278</v>
      </c>
      <c r="G156" s="149" t="s">
        <v>241</v>
      </c>
      <c r="H156" s="152">
        <v>19000000</v>
      </c>
      <c r="I156" s="143"/>
      <c r="J156" s="143"/>
      <c r="K156" s="149" t="s">
        <v>242</v>
      </c>
      <c r="L156" s="154" t="s">
        <v>74</v>
      </c>
      <c r="M156" s="138" t="s">
        <v>206</v>
      </c>
      <c r="N156" s="139"/>
      <c r="O156" s="141" t="s">
        <v>207</v>
      </c>
      <c r="P156" s="143"/>
    </row>
    <row r="157" spans="1:16" s="4" customFormat="1" x14ac:dyDescent="0.3">
      <c r="A157" s="131"/>
      <c r="B157" s="139"/>
      <c r="C157" s="102" t="s">
        <v>290</v>
      </c>
      <c r="D157" s="156"/>
      <c r="E157" s="103"/>
      <c r="F157" s="146" t="s">
        <v>278</v>
      </c>
      <c r="G157" s="149" t="s">
        <v>241</v>
      </c>
      <c r="H157" s="152">
        <v>19000000</v>
      </c>
      <c r="I157" s="143"/>
      <c r="J157" s="143"/>
      <c r="K157" s="149" t="s">
        <v>242</v>
      </c>
      <c r="L157" s="154" t="s">
        <v>74</v>
      </c>
      <c r="M157" s="138" t="s">
        <v>206</v>
      </c>
      <c r="N157" s="139"/>
      <c r="O157" s="141" t="s">
        <v>207</v>
      </c>
      <c r="P157" s="143"/>
    </row>
    <row r="158" spans="1:16" s="4" customFormat="1" x14ac:dyDescent="0.3">
      <c r="A158" s="130">
        <v>33</v>
      </c>
      <c r="B158" s="113" t="s">
        <v>5</v>
      </c>
      <c r="C158" s="102" t="s">
        <v>282</v>
      </c>
      <c r="D158" s="182" t="s">
        <v>175</v>
      </c>
      <c r="E158" s="102"/>
      <c r="F158" s="128" t="s">
        <v>250</v>
      </c>
      <c r="G158" s="113" t="s">
        <v>251</v>
      </c>
      <c r="H158" s="172">
        <v>100000000</v>
      </c>
      <c r="I158" s="119"/>
      <c r="J158" s="119"/>
      <c r="K158" s="113" t="s">
        <v>82</v>
      </c>
      <c r="L158" s="113" t="s">
        <v>74</v>
      </c>
      <c r="M158" s="162" t="s">
        <v>206</v>
      </c>
      <c r="N158" s="115"/>
      <c r="O158" s="165" t="s">
        <v>246</v>
      </c>
      <c r="P158" s="119"/>
    </row>
    <row r="159" spans="1:16" s="4" customFormat="1" x14ac:dyDescent="0.3">
      <c r="A159" s="134"/>
      <c r="B159" s="154"/>
      <c r="C159" s="60" t="s">
        <v>286</v>
      </c>
      <c r="D159" s="183"/>
      <c r="E159" s="103"/>
      <c r="F159" s="168"/>
      <c r="G159" s="154"/>
      <c r="H159" s="173"/>
      <c r="I159" s="143"/>
      <c r="J159" s="143"/>
      <c r="K159" s="154"/>
      <c r="L159" s="154"/>
      <c r="M159" s="163"/>
      <c r="N159" s="139"/>
      <c r="O159" s="166"/>
      <c r="P159" s="143"/>
    </row>
    <row r="160" spans="1:16" s="4" customFormat="1" x14ac:dyDescent="0.3">
      <c r="A160" s="134"/>
      <c r="B160" s="154"/>
      <c r="C160" s="60" t="s">
        <v>283</v>
      </c>
      <c r="D160" s="183"/>
      <c r="E160" s="103"/>
      <c r="F160" s="168"/>
      <c r="G160" s="154"/>
      <c r="H160" s="173"/>
      <c r="I160" s="143"/>
      <c r="J160" s="143"/>
      <c r="K160" s="154"/>
      <c r="L160" s="154"/>
      <c r="M160" s="163"/>
      <c r="N160" s="139"/>
      <c r="O160" s="166"/>
      <c r="P160" s="143"/>
    </row>
    <row r="161" spans="1:16" s="4" customFormat="1" x14ac:dyDescent="0.3">
      <c r="A161" s="134"/>
      <c r="B161" s="154"/>
      <c r="C161" s="60" t="s">
        <v>287</v>
      </c>
      <c r="D161" s="183"/>
      <c r="E161" s="103"/>
      <c r="F161" s="168"/>
      <c r="G161" s="154"/>
      <c r="H161" s="173"/>
      <c r="I161" s="143"/>
      <c r="J161" s="143"/>
      <c r="K161" s="154"/>
      <c r="L161" s="154"/>
      <c r="M161" s="163"/>
      <c r="N161" s="139"/>
      <c r="O161" s="166"/>
      <c r="P161" s="143"/>
    </row>
    <row r="162" spans="1:16" s="4" customFormat="1" x14ac:dyDescent="0.3">
      <c r="A162" s="134"/>
      <c r="B162" s="154"/>
      <c r="C162" s="60" t="s">
        <v>288</v>
      </c>
      <c r="D162" s="183"/>
      <c r="E162" s="103"/>
      <c r="F162" s="168"/>
      <c r="G162" s="154"/>
      <c r="H162" s="173"/>
      <c r="I162" s="143"/>
      <c r="J162" s="143"/>
      <c r="K162" s="154"/>
      <c r="L162" s="154"/>
      <c r="M162" s="163"/>
      <c r="N162" s="139"/>
      <c r="O162" s="166"/>
      <c r="P162" s="143"/>
    </row>
    <row r="163" spans="1:16" s="4" customFormat="1" x14ac:dyDescent="0.3">
      <c r="A163" s="134"/>
      <c r="B163" s="154"/>
      <c r="C163" s="60" t="s">
        <v>284</v>
      </c>
      <c r="D163" s="183"/>
      <c r="E163" s="103"/>
      <c r="F163" s="168"/>
      <c r="G163" s="154"/>
      <c r="H163" s="173"/>
      <c r="I163" s="143"/>
      <c r="J163" s="143"/>
      <c r="K163" s="154"/>
      <c r="L163" s="154"/>
      <c r="M163" s="163"/>
      <c r="N163" s="139"/>
      <c r="O163" s="166"/>
      <c r="P163" s="143"/>
    </row>
    <row r="164" spans="1:16" s="4" customFormat="1" x14ac:dyDescent="0.3">
      <c r="A164" s="134"/>
      <c r="B164" s="154"/>
      <c r="C164" s="60" t="s">
        <v>289</v>
      </c>
      <c r="D164" s="183"/>
      <c r="E164" s="103"/>
      <c r="F164" s="168"/>
      <c r="G164" s="154"/>
      <c r="H164" s="173"/>
      <c r="I164" s="143"/>
      <c r="J164" s="143"/>
      <c r="K164" s="154"/>
      <c r="L164" s="154"/>
      <c r="M164" s="163"/>
      <c r="N164" s="139"/>
      <c r="O164" s="166"/>
      <c r="P164" s="143"/>
    </row>
    <row r="165" spans="1:16" s="4" customFormat="1" x14ac:dyDescent="0.3">
      <c r="A165" s="131"/>
      <c r="B165" s="114"/>
      <c r="C165" s="60" t="s">
        <v>290</v>
      </c>
      <c r="D165" s="184"/>
      <c r="E165" s="104"/>
      <c r="F165" s="129"/>
      <c r="G165" s="114"/>
      <c r="H165" s="174"/>
      <c r="I165" s="120"/>
      <c r="J165" s="120"/>
      <c r="K165" s="114"/>
      <c r="L165" s="114"/>
      <c r="M165" s="164"/>
      <c r="N165" s="116"/>
      <c r="O165" s="167"/>
      <c r="P165" s="120"/>
    </row>
    <row r="166" spans="1:16" s="4" customFormat="1" x14ac:dyDescent="0.3">
      <c r="A166" s="130">
        <v>34</v>
      </c>
      <c r="B166" s="154" t="s">
        <v>5</v>
      </c>
      <c r="C166" s="103" t="s">
        <v>282</v>
      </c>
      <c r="D166" s="183" t="s">
        <v>2</v>
      </c>
      <c r="E166" s="103"/>
      <c r="F166" s="168" t="s">
        <v>250</v>
      </c>
      <c r="G166" s="154" t="s">
        <v>251</v>
      </c>
      <c r="H166" s="173">
        <v>100000000</v>
      </c>
      <c r="I166" s="154"/>
      <c r="J166" s="176"/>
      <c r="K166" s="154" t="s">
        <v>82</v>
      </c>
      <c r="L166" s="154" t="s">
        <v>74</v>
      </c>
      <c r="M166" s="163" t="s">
        <v>206</v>
      </c>
      <c r="N166" s="139"/>
      <c r="O166" s="166" t="s">
        <v>246</v>
      </c>
      <c r="P166" s="143"/>
    </row>
    <row r="167" spans="1:16" s="4" customFormat="1" x14ac:dyDescent="0.3">
      <c r="A167" s="134"/>
      <c r="B167" s="154"/>
      <c r="C167" s="60" t="s">
        <v>286</v>
      </c>
      <c r="D167" s="183"/>
      <c r="E167" s="103"/>
      <c r="F167" s="168"/>
      <c r="G167" s="154"/>
      <c r="H167" s="173"/>
      <c r="I167" s="154"/>
      <c r="J167" s="176"/>
      <c r="K167" s="154"/>
      <c r="L167" s="154"/>
      <c r="M167" s="163"/>
      <c r="N167" s="139"/>
      <c r="O167" s="166"/>
      <c r="P167" s="143"/>
    </row>
    <row r="168" spans="1:16" s="4" customFormat="1" x14ac:dyDescent="0.3">
      <c r="A168" s="134"/>
      <c r="B168" s="154"/>
      <c r="C168" s="60" t="s">
        <v>283</v>
      </c>
      <c r="D168" s="183"/>
      <c r="E168" s="103"/>
      <c r="F168" s="168"/>
      <c r="G168" s="154"/>
      <c r="H168" s="173"/>
      <c r="I168" s="154"/>
      <c r="J168" s="176"/>
      <c r="K168" s="154"/>
      <c r="L168" s="154"/>
      <c r="M168" s="163"/>
      <c r="N168" s="139"/>
      <c r="O168" s="166"/>
      <c r="P168" s="143"/>
    </row>
    <row r="169" spans="1:16" s="4" customFormat="1" x14ac:dyDescent="0.3">
      <c r="A169" s="134"/>
      <c r="B169" s="154"/>
      <c r="C169" s="60" t="s">
        <v>287</v>
      </c>
      <c r="D169" s="183"/>
      <c r="E169" s="103"/>
      <c r="F169" s="168"/>
      <c r="G169" s="154"/>
      <c r="H169" s="173"/>
      <c r="I169" s="154"/>
      <c r="J169" s="176"/>
      <c r="K169" s="154"/>
      <c r="L169" s="154"/>
      <c r="M169" s="163"/>
      <c r="N169" s="139"/>
      <c r="O169" s="166"/>
      <c r="P169" s="143"/>
    </row>
    <row r="170" spans="1:16" s="4" customFormat="1" x14ac:dyDescent="0.3">
      <c r="A170" s="134"/>
      <c r="B170" s="154"/>
      <c r="C170" s="60" t="s">
        <v>288</v>
      </c>
      <c r="D170" s="183"/>
      <c r="E170" s="103"/>
      <c r="F170" s="168"/>
      <c r="G170" s="154"/>
      <c r="H170" s="173"/>
      <c r="I170" s="154"/>
      <c r="J170" s="176"/>
      <c r="K170" s="154"/>
      <c r="L170" s="154"/>
      <c r="M170" s="163"/>
      <c r="N170" s="139"/>
      <c r="O170" s="166"/>
      <c r="P170" s="143"/>
    </row>
    <row r="171" spans="1:16" s="4" customFormat="1" x14ac:dyDescent="0.3">
      <c r="A171" s="134"/>
      <c r="B171" s="154"/>
      <c r="C171" s="60" t="s">
        <v>284</v>
      </c>
      <c r="D171" s="183"/>
      <c r="E171" s="103"/>
      <c r="F171" s="168"/>
      <c r="G171" s="154"/>
      <c r="H171" s="173"/>
      <c r="I171" s="154"/>
      <c r="J171" s="176"/>
      <c r="K171" s="154"/>
      <c r="L171" s="154"/>
      <c r="M171" s="163"/>
      <c r="N171" s="139"/>
      <c r="O171" s="166"/>
      <c r="P171" s="143"/>
    </row>
    <row r="172" spans="1:16" s="4" customFormat="1" x14ac:dyDescent="0.3">
      <c r="A172" s="134"/>
      <c r="B172" s="154"/>
      <c r="C172" s="60" t="s">
        <v>289</v>
      </c>
      <c r="D172" s="183"/>
      <c r="E172" s="103"/>
      <c r="F172" s="168"/>
      <c r="G172" s="154"/>
      <c r="H172" s="173"/>
      <c r="I172" s="154"/>
      <c r="J172" s="176"/>
      <c r="K172" s="154"/>
      <c r="L172" s="154"/>
      <c r="M172" s="163"/>
      <c r="N172" s="139"/>
      <c r="O172" s="166"/>
      <c r="P172" s="143"/>
    </row>
    <row r="173" spans="1:16" s="4" customFormat="1" x14ac:dyDescent="0.3">
      <c r="A173" s="131"/>
      <c r="B173" s="114"/>
      <c r="C173" s="60" t="s">
        <v>290</v>
      </c>
      <c r="D173" s="184"/>
      <c r="E173" s="104"/>
      <c r="F173" s="129"/>
      <c r="G173" s="114"/>
      <c r="H173" s="174"/>
      <c r="I173" s="114"/>
      <c r="J173" s="177"/>
      <c r="K173" s="114"/>
      <c r="L173" s="114"/>
      <c r="M173" s="164"/>
      <c r="N173" s="116"/>
      <c r="O173" s="167"/>
      <c r="P173" s="120"/>
    </row>
    <row r="174" spans="1:16" s="4" customFormat="1" ht="17.25" customHeight="1" x14ac:dyDescent="0.3">
      <c r="A174" s="130">
        <v>35</v>
      </c>
      <c r="B174" s="113" t="s">
        <v>3</v>
      </c>
      <c r="C174" s="60" t="s">
        <v>286</v>
      </c>
      <c r="D174" s="117" t="s">
        <v>175</v>
      </c>
      <c r="E174" s="102"/>
      <c r="F174" s="145" t="s">
        <v>262</v>
      </c>
      <c r="G174" s="148" t="s">
        <v>263</v>
      </c>
      <c r="H174" s="151">
        <v>11256000</v>
      </c>
      <c r="I174" s="119"/>
      <c r="J174" s="119"/>
      <c r="K174" s="148" t="s">
        <v>4</v>
      </c>
      <c r="L174" s="113" t="s">
        <v>74</v>
      </c>
      <c r="M174" s="121" t="s">
        <v>206</v>
      </c>
      <c r="N174" s="115"/>
      <c r="O174" s="140" t="s">
        <v>246</v>
      </c>
      <c r="P174" s="119"/>
    </row>
    <row r="175" spans="1:16" s="4" customFormat="1" ht="17.25" customHeight="1" x14ac:dyDescent="0.3">
      <c r="A175" s="134"/>
      <c r="B175" s="154"/>
      <c r="C175" s="60" t="s">
        <v>283</v>
      </c>
      <c r="D175" s="144"/>
      <c r="E175" s="103"/>
      <c r="F175" s="146" t="s">
        <v>262</v>
      </c>
      <c r="G175" s="149" t="s">
        <v>263</v>
      </c>
      <c r="H175" s="152">
        <v>11256000</v>
      </c>
      <c r="I175" s="143"/>
      <c r="J175" s="143"/>
      <c r="K175" s="149" t="s">
        <v>4</v>
      </c>
      <c r="L175" s="154" t="s">
        <v>74</v>
      </c>
      <c r="M175" s="138" t="s">
        <v>206</v>
      </c>
      <c r="N175" s="139"/>
      <c r="O175" s="141" t="s">
        <v>246</v>
      </c>
      <c r="P175" s="143"/>
    </row>
    <row r="176" spans="1:16" s="4" customFormat="1" ht="17.25" customHeight="1" x14ac:dyDescent="0.3">
      <c r="A176" s="134"/>
      <c r="B176" s="154"/>
      <c r="C176" s="60" t="s">
        <v>287</v>
      </c>
      <c r="D176" s="144"/>
      <c r="E176" s="103"/>
      <c r="F176" s="146" t="s">
        <v>262</v>
      </c>
      <c r="G176" s="149" t="s">
        <v>263</v>
      </c>
      <c r="H176" s="152">
        <v>11256000</v>
      </c>
      <c r="I176" s="143"/>
      <c r="J176" s="143"/>
      <c r="K176" s="149" t="s">
        <v>4</v>
      </c>
      <c r="L176" s="154" t="s">
        <v>74</v>
      </c>
      <c r="M176" s="138" t="s">
        <v>206</v>
      </c>
      <c r="N176" s="139"/>
      <c r="O176" s="141" t="s">
        <v>246</v>
      </c>
      <c r="P176" s="143"/>
    </row>
    <row r="177" spans="1:16" s="4" customFormat="1" ht="17.25" customHeight="1" x14ac:dyDescent="0.3">
      <c r="A177" s="134"/>
      <c r="B177" s="154"/>
      <c r="C177" s="60" t="s">
        <v>288</v>
      </c>
      <c r="D177" s="144"/>
      <c r="E177" s="103"/>
      <c r="F177" s="146" t="s">
        <v>262</v>
      </c>
      <c r="G177" s="149" t="s">
        <v>263</v>
      </c>
      <c r="H177" s="152">
        <v>11256000</v>
      </c>
      <c r="I177" s="143"/>
      <c r="J177" s="143"/>
      <c r="K177" s="149" t="s">
        <v>4</v>
      </c>
      <c r="L177" s="154" t="s">
        <v>74</v>
      </c>
      <c r="M177" s="138" t="s">
        <v>206</v>
      </c>
      <c r="N177" s="139"/>
      <c r="O177" s="141" t="s">
        <v>246</v>
      </c>
      <c r="P177" s="143"/>
    </row>
    <row r="178" spans="1:16" s="4" customFormat="1" ht="17.25" customHeight="1" x14ac:dyDescent="0.3">
      <c r="A178" s="134"/>
      <c r="B178" s="154"/>
      <c r="C178" s="60" t="s">
        <v>284</v>
      </c>
      <c r="D178" s="144"/>
      <c r="E178" s="103"/>
      <c r="F178" s="146" t="s">
        <v>262</v>
      </c>
      <c r="G178" s="149" t="s">
        <v>263</v>
      </c>
      <c r="H178" s="152">
        <v>11256000</v>
      </c>
      <c r="I178" s="143"/>
      <c r="J178" s="143"/>
      <c r="K178" s="149" t="s">
        <v>4</v>
      </c>
      <c r="L178" s="154" t="s">
        <v>74</v>
      </c>
      <c r="M178" s="138" t="s">
        <v>206</v>
      </c>
      <c r="N178" s="139"/>
      <c r="O178" s="141" t="s">
        <v>246</v>
      </c>
      <c r="P178" s="143"/>
    </row>
    <row r="179" spans="1:16" s="4" customFormat="1" ht="17.25" customHeight="1" x14ac:dyDescent="0.3">
      <c r="A179" s="134"/>
      <c r="B179" s="154"/>
      <c r="C179" s="60" t="s">
        <v>289</v>
      </c>
      <c r="D179" s="144"/>
      <c r="E179" s="103"/>
      <c r="F179" s="146" t="s">
        <v>262</v>
      </c>
      <c r="G179" s="149" t="s">
        <v>263</v>
      </c>
      <c r="H179" s="152">
        <v>11256000</v>
      </c>
      <c r="I179" s="143"/>
      <c r="J179" s="143"/>
      <c r="K179" s="149" t="s">
        <v>4</v>
      </c>
      <c r="L179" s="154" t="s">
        <v>74</v>
      </c>
      <c r="M179" s="138" t="s">
        <v>206</v>
      </c>
      <c r="N179" s="139"/>
      <c r="O179" s="141" t="s">
        <v>246</v>
      </c>
      <c r="P179" s="143"/>
    </row>
    <row r="180" spans="1:16" s="4" customFormat="1" ht="17.25" customHeight="1" x14ac:dyDescent="0.3">
      <c r="A180" s="131"/>
      <c r="B180" s="114"/>
      <c r="C180" s="60" t="s">
        <v>290</v>
      </c>
      <c r="D180" s="118"/>
      <c r="E180" s="104"/>
      <c r="F180" s="147" t="s">
        <v>262</v>
      </c>
      <c r="G180" s="150" t="s">
        <v>263</v>
      </c>
      <c r="H180" s="153">
        <v>11256000</v>
      </c>
      <c r="I180" s="120"/>
      <c r="J180" s="120"/>
      <c r="K180" s="150" t="s">
        <v>4</v>
      </c>
      <c r="L180" s="114" t="s">
        <v>74</v>
      </c>
      <c r="M180" s="122" t="s">
        <v>206</v>
      </c>
      <c r="N180" s="116"/>
      <c r="O180" s="142" t="s">
        <v>246</v>
      </c>
      <c r="P180" s="120"/>
    </row>
    <row r="181" spans="1:16" s="4" customFormat="1" ht="17.25" customHeight="1" x14ac:dyDescent="0.3">
      <c r="A181" s="130">
        <v>36</v>
      </c>
      <c r="B181" s="113" t="s">
        <v>3</v>
      </c>
      <c r="C181" s="60" t="s">
        <v>286</v>
      </c>
      <c r="D181" s="117" t="s">
        <v>2</v>
      </c>
      <c r="E181" s="102"/>
      <c r="F181" s="145" t="s">
        <v>262</v>
      </c>
      <c r="G181" s="148" t="s">
        <v>263</v>
      </c>
      <c r="H181" s="151">
        <v>11256000</v>
      </c>
      <c r="I181" s="119"/>
      <c r="J181" s="119"/>
      <c r="K181" s="148" t="s">
        <v>4</v>
      </c>
      <c r="L181" s="113" t="s">
        <v>74</v>
      </c>
      <c r="M181" s="121" t="s">
        <v>206</v>
      </c>
      <c r="N181" s="115"/>
      <c r="O181" s="140" t="s">
        <v>246</v>
      </c>
      <c r="P181" s="119"/>
    </row>
    <row r="182" spans="1:16" s="4" customFormat="1" ht="17.25" customHeight="1" x14ac:dyDescent="0.3">
      <c r="A182" s="134"/>
      <c r="B182" s="154"/>
      <c r="C182" s="60" t="s">
        <v>283</v>
      </c>
      <c r="D182" s="144"/>
      <c r="E182" s="103"/>
      <c r="F182" s="146" t="s">
        <v>262</v>
      </c>
      <c r="G182" s="149" t="s">
        <v>263</v>
      </c>
      <c r="H182" s="152">
        <v>11256000</v>
      </c>
      <c r="I182" s="143"/>
      <c r="J182" s="143"/>
      <c r="K182" s="149" t="s">
        <v>4</v>
      </c>
      <c r="L182" s="154" t="s">
        <v>74</v>
      </c>
      <c r="M182" s="138" t="s">
        <v>206</v>
      </c>
      <c r="N182" s="139"/>
      <c r="O182" s="141" t="s">
        <v>246</v>
      </c>
      <c r="P182" s="143"/>
    </row>
    <row r="183" spans="1:16" s="4" customFormat="1" ht="17.25" customHeight="1" x14ac:dyDescent="0.3">
      <c r="A183" s="134"/>
      <c r="B183" s="154"/>
      <c r="C183" s="60" t="s">
        <v>287</v>
      </c>
      <c r="D183" s="144"/>
      <c r="E183" s="103"/>
      <c r="F183" s="146" t="s">
        <v>262</v>
      </c>
      <c r="G183" s="149" t="s">
        <v>263</v>
      </c>
      <c r="H183" s="152">
        <v>11256000</v>
      </c>
      <c r="I183" s="143"/>
      <c r="J183" s="143"/>
      <c r="K183" s="149" t="s">
        <v>4</v>
      </c>
      <c r="L183" s="154" t="s">
        <v>74</v>
      </c>
      <c r="M183" s="138" t="s">
        <v>206</v>
      </c>
      <c r="N183" s="139"/>
      <c r="O183" s="141" t="s">
        <v>246</v>
      </c>
      <c r="P183" s="143"/>
    </row>
    <row r="184" spans="1:16" s="4" customFormat="1" ht="17.25" customHeight="1" x14ac:dyDescent="0.3">
      <c r="A184" s="134"/>
      <c r="B184" s="154"/>
      <c r="C184" s="60" t="s">
        <v>288</v>
      </c>
      <c r="D184" s="144"/>
      <c r="E184" s="103"/>
      <c r="F184" s="146" t="s">
        <v>262</v>
      </c>
      <c r="G184" s="149" t="s">
        <v>263</v>
      </c>
      <c r="H184" s="152">
        <v>11256000</v>
      </c>
      <c r="I184" s="143"/>
      <c r="J184" s="143"/>
      <c r="K184" s="149" t="s">
        <v>4</v>
      </c>
      <c r="L184" s="154" t="s">
        <v>74</v>
      </c>
      <c r="M184" s="138" t="s">
        <v>206</v>
      </c>
      <c r="N184" s="139"/>
      <c r="O184" s="141" t="s">
        <v>246</v>
      </c>
      <c r="P184" s="143"/>
    </row>
    <row r="185" spans="1:16" s="4" customFormat="1" ht="17.25" customHeight="1" x14ac:dyDescent="0.3">
      <c r="A185" s="134"/>
      <c r="B185" s="154"/>
      <c r="C185" s="60" t="s">
        <v>284</v>
      </c>
      <c r="D185" s="144"/>
      <c r="E185" s="103"/>
      <c r="F185" s="146" t="s">
        <v>262</v>
      </c>
      <c r="G185" s="149" t="s">
        <v>263</v>
      </c>
      <c r="H185" s="152">
        <v>11256000</v>
      </c>
      <c r="I185" s="143"/>
      <c r="J185" s="143"/>
      <c r="K185" s="149" t="s">
        <v>4</v>
      </c>
      <c r="L185" s="154" t="s">
        <v>74</v>
      </c>
      <c r="M185" s="138" t="s">
        <v>206</v>
      </c>
      <c r="N185" s="139"/>
      <c r="O185" s="141" t="s">
        <v>246</v>
      </c>
      <c r="P185" s="143"/>
    </row>
    <row r="186" spans="1:16" s="4" customFormat="1" x14ac:dyDescent="0.3">
      <c r="A186" s="134"/>
      <c r="B186" s="154"/>
      <c r="C186" s="60" t="s">
        <v>289</v>
      </c>
      <c r="D186" s="144"/>
      <c r="E186" s="103"/>
      <c r="F186" s="146" t="s">
        <v>262</v>
      </c>
      <c r="G186" s="149" t="s">
        <v>263</v>
      </c>
      <c r="H186" s="152">
        <v>11256000</v>
      </c>
      <c r="I186" s="143"/>
      <c r="J186" s="143"/>
      <c r="K186" s="149" t="s">
        <v>4</v>
      </c>
      <c r="L186" s="154" t="s">
        <v>74</v>
      </c>
      <c r="M186" s="138" t="s">
        <v>206</v>
      </c>
      <c r="N186" s="139"/>
      <c r="O186" s="141" t="s">
        <v>246</v>
      </c>
      <c r="P186" s="143"/>
    </row>
    <row r="187" spans="1:16" s="4" customFormat="1" x14ac:dyDescent="0.3">
      <c r="A187" s="131"/>
      <c r="B187" s="114"/>
      <c r="C187" s="60" t="s">
        <v>290</v>
      </c>
      <c r="D187" s="118"/>
      <c r="E187" s="104"/>
      <c r="F187" s="147" t="s">
        <v>262</v>
      </c>
      <c r="G187" s="150" t="s">
        <v>263</v>
      </c>
      <c r="H187" s="153">
        <v>11256000</v>
      </c>
      <c r="I187" s="120"/>
      <c r="J187" s="120"/>
      <c r="K187" s="150" t="s">
        <v>4</v>
      </c>
      <c r="L187" s="114" t="s">
        <v>74</v>
      </c>
      <c r="M187" s="122" t="s">
        <v>206</v>
      </c>
      <c r="N187" s="116"/>
      <c r="O187" s="142" t="s">
        <v>246</v>
      </c>
      <c r="P187" s="120"/>
    </row>
    <row r="188" spans="1:16" s="4" customFormat="1" ht="33.75" customHeight="1" x14ac:dyDescent="0.3">
      <c r="A188" s="130">
        <v>37</v>
      </c>
      <c r="B188" s="113" t="s">
        <v>3</v>
      </c>
      <c r="C188" s="60" t="s">
        <v>286</v>
      </c>
      <c r="D188" s="155" t="s">
        <v>175</v>
      </c>
      <c r="E188" s="102"/>
      <c r="F188" s="145" t="s">
        <v>296</v>
      </c>
      <c r="G188" s="148" t="s">
        <v>266</v>
      </c>
      <c r="H188" s="151">
        <v>95000000</v>
      </c>
      <c r="I188" s="119"/>
      <c r="J188" s="119"/>
      <c r="K188" s="148" t="s">
        <v>242</v>
      </c>
      <c r="L188" s="113" t="s">
        <v>74</v>
      </c>
      <c r="M188" s="121" t="s">
        <v>206</v>
      </c>
      <c r="N188" s="115"/>
      <c r="O188" s="140" t="s">
        <v>246</v>
      </c>
      <c r="P188" s="119"/>
    </row>
    <row r="189" spans="1:16" s="4" customFormat="1" ht="33.75" customHeight="1" x14ac:dyDescent="0.3">
      <c r="A189" s="134"/>
      <c r="B189" s="154"/>
      <c r="C189" s="60" t="s">
        <v>283</v>
      </c>
      <c r="D189" s="156"/>
      <c r="E189" s="103"/>
      <c r="F189" s="146" t="s">
        <v>279</v>
      </c>
      <c r="G189" s="149" t="s">
        <v>266</v>
      </c>
      <c r="H189" s="152">
        <v>95000000</v>
      </c>
      <c r="I189" s="143"/>
      <c r="J189" s="143"/>
      <c r="K189" s="149" t="s">
        <v>242</v>
      </c>
      <c r="L189" s="154" t="s">
        <v>74</v>
      </c>
      <c r="M189" s="138" t="s">
        <v>206</v>
      </c>
      <c r="N189" s="139"/>
      <c r="O189" s="141" t="s">
        <v>246</v>
      </c>
      <c r="P189" s="143"/>
    </row>
    <row r="190" spans="1:16" s="4" customFormat="1" ht="33.75" customHeight="1" x14ac:dyDescent="0.3">
      <c r="A190" s="134"/>
      <c r="B190" s="154"/>
      <c r="C190" s="60" t="s">
        <v>287</v>
      </c>
      <c r="D190" s="156"/>
      <c r="E190" s="103"/>
      <c r="F190" s="146" t="s">
        <v>279</v>
      </c>
      <c r="G190" s="149" t="s">
        <v>266</v>
      </c>
      <c r="H190" s="152">
        <v>95000000</v>
      </c>
      <c r="I190" s="143"/>
      <c r="J190" s="143"/>
      <c r="K190" s="149" t="s">
        <v>242</v>
      </c>
      <c r="L190" s="154" t="s">
        <v>74</v>
      </c>
      <c r="M190" s="138" t="s">
        <v>206</v>
      </c>
      <c r="N190" s="139"/>
      <c r="O190" s="141" t="s">
        <v>246</v>
      </c>
      <c r="P190" s="143"/>
    </row>
    <row r="191" spans="1:16" s="4" customFormat="1" ht="33.75" customHeight="1" x14ac:dyDescent="0.3">
      <c r="A191" s="134"/>
      <c r="B191" s="154"/>
      <c r="C191" s="60" t="s">
        <v>288</v>
      </c>
      <c r="D191" s="156"/>
      <c r="E191" s="103"/>
      <c r="F191" s="146" t="s">
        <v>279</v>
      </c>
      <c r="G191" s="149" t="s">
        <v>266</v>
      </c>
      <c r="H191" s="152">
        <v>95000000</v>
      </c>
      <c r="I191" s="143"/>
      <c r="J191" s="143"/>
      <c r="K191" s="149" t="s">
        <v>242</v>
      </c>
      <c r="L191" s="154" t="s">
        <v>74</v>
      </c>
      <c r="M191" s="138" t="s">
        <v>206</v>
      </c>
      <c r="N191" s="139"/>
      <c r="O191" s="141" t="s">
        <v>246</v>
      </c>
      <c r="P191" s="143"/>
    </row>
    <row r="192" spans="1:16" s="4" customFormat="1" ht="33.75" customHeight="1" x14ac:dyDescent="0.3">
      <c r="A192" s="134"/>
      <c r="B192" s="154"/>
      <c r="C192" s="60" t="s">
        <v>284</v>
      </c>
      <c r="D192" s="156"/>
      <c r="E192" s="103"/>
      <c r="F192" s="146" t="s">
        <v>279</v>
      </c>
      <c r="G192" s="149" t="s">
        <v>266</v>
      </c>
      <c r="H192" s="152">
        <v>95000000</v>
      </c>
      <c r="I192" s="143"/>
      <c r="J192" s="143"/>
      <c r="K192" s="149" t="s">
        <v>242</v>
      </c>
      <c r="L192" s="154" t="s">
        <v>74</v>
      </c>
      <c r="M192" s="138" t="s">
        <v>206</v>
      </c>
      <c r="N192" s="139"/>
      <c r="O192" s="141" t="s">
        <v>246</v>
      </c>
      <c r="P192" s="143"/>
    </row>
    <row r="193" spans="1:16" s="4" customFormat="1" ht="33.75" customHeight="1" x14ac:dyDescent="0.3">
      <c r="A193" s="134"/>
      <c r="B193" s="154"/>
      <c r="C193" s="60" t="s">
        <v>289</v>
      </c>
      <c r="D193" s="156"/>
      <c r="E193" s="103"/>
      <c r="F193" s="146" t="s">
        <v>279</v>
      </c>
      <c r="G193" s="149" t="s">
        <v>266</v>
      </c>
      <c r="H193" s="152">
        <v>95000000</v>
      </c>
      <c r="I193" s="143"/>
      <c r="J193" s="143"/>
      <c r="K193" s="149" t="s">
        <v>242</v>
      </c>
      <c r="L193" s="154" t="s">
        <v>74</v>
      </c>
      <c r="M193" s="138" t="s">
        <v>206</v>
      </c>
      <c r="N193" s="139"/>
      <c r="O193" s="141" t="s">
        <v>246</v>
      </c>
      <c r="P193" s="143"/>
    </row>
    <row r="194" spans="1:16" s="4" customFormat="1" ht="33.75" customHeight="1" x14ac:dyDescent="0.3">
      <c r="A194" s="131"/>
      <c r="B194" s="114"/>
      <c r="C194" s="60" t="s">
        <v>290</v>
      </c>
      <c r="D194" s="157"/>
      <c r="E194" s="104"/>
      <c r="F194" s="147" t="s">
        <v>279</v>
      </c>
      <c r="G194" s="150" t="s">
        <v>266</v>
      </c>
      <c r="H194" s="153">
        <v>95000000</v>
      </c>
      <c r="I194" s="120"/>
      <c r="J194" s="120"/>
      <c r="K194" s="150" t="s">
        <v>242</v>
      </c>
      <c r="L194" s="114" t="s">
        <v>74</v>
      </c>
      <c r="M194" s="122" t="s">
        <v>206</v>
      </c>
      <c r="N194" s="116"/>
      <c r="O194" s="142" t="s">
        <v>246</v>
      </c>
      <c r="P194" s="120"/>
    </row>
    <row r="195" spans="1:16" s="4" customFormat="1" ht="33.75" customHeight="1" x14ac:dyDescent="0.3">
      <c r="A195" s="130">
        <v>38</v>
      </c>
      <c r="B195" s="113" t="s">
        <v>3</v>
      </c>
      <c r="C195" s="60" t="s">
        <v>286</v>
      </c>
      <c r="D195" s="155" t="s">
        <v>2</v>
      </c>
      <c r="E195" s="102"/>
      <c r="F195" s="145" t="s">
        <v>296</v>
      </c>
      <c r="G195" s="148" t="s">
        <v>266</v>
      </c>
      <c r="H195" s="151">
        <v>95000000</v>
      </c>
      <c r="I195" s="119"/>
      <c r="J195" s="119"/>
      <c r="K195" s="148" t="s">
        <v>242</v>
      </c>
      <c r="L195" s="113" t="s">
        <v>74</v>
      </c>
      <c r="M195" s="121" t="s">
        <v>206</v>
      </c>
      <c r="N195" s="115"/>
      <c r="O195" s="140" t="s">
        <v>246</v>
      </c>
      <c r="P195" s="119"/>
    </row>
    <row r="196" spans="1:16" s="4" customFormat="1" ht="33.75" customHeight="1" x14ac:dyDescent="0.3">
      <c r="A196" s="134"/>
      <c r="B196" s="154"/>
      <c r="C196" s="60" t="s">
        <v>283</v>
      </c>
      <c r="D196" s="156"/>
      <c r="E196" s="103"/>
      <c r="F196" s="146" t="s">
        <v>279</v>
      </c>
      <c r="G196" s="149" t="s">
        <v>266</v>
      </c>
      <c r="H196" s="152">
        <v>95000000</v>
      </c>
      <c r="I196" s="143"/>
      <c r="J196" s="143"/>
      <c r="K196" s="149" t="s">
        <v>242</v>
      </c>
      <c r="L196" s="154" t="s">
        <v>74</v>
      </c>
      <c r="M196" s="138" t="s">
        <v>206</v>
      </c>
      <c r="N196" s="139"/>
      <c r="O196" s="141" t="s">
        <v>246</v>
      </c>
      <c r="P196" s="143"/>
    </row>
    <row r="197" spans="1:16" s="4" customFormat="1" ht="33.75" customHeight="1" x14ac:dyDescent="0.3">
      <c r="A197" s="134"/>
      <c r="B197" s="154"/>
      <c r="C197" s="60" t="s">
        <v>287</v>
      </c>
      <c r="D197" s="156"/>
      <c r="E197" s="103"/>
      <c r="F197" s="146" t="s">
        <v>279</v>
      </c>
      <c r="G197" s="149" t="s">
        <v>266</v>
      </c>
      <c r="H197" s="152">
        <v>95000000</v>
      </c>
      <c r="I197" s="143"/>
      <c r="J197" s="143"/>
      <c r="K197" s="149" t="s">
        <v>242</v>
      </c>
      <c r="L197" s="154" t="s">
        <v>74</v>
      </c>
      <c r="M197" s="138" t="s">
        <v>206</v>
      </c>
      <c r="N197" s="139"/>
      <c r="O197" s="141" t="s">
        <v>246</v>
      </c>
      <c r="P197" s="143"/>
    </row>
    <row r="198" spans="1:16" s="4" customFormat="1" ht="33.75" customHeight="1" x14ac:dyDescent="0.3">
      <c r="A198" s="134"/>
      <c r="B198" s="154"/>
      <c r="C198" s="60" t="s">
        <v>288</v>
      </c>
      <c r="D198" s="156"/>
      <c r="E198" s="103"/>
      <c r="F198" s="146" t="s">
        <v>279</v>
      </c>
      <c r="G198" s="149" t="s">
        <v>266</v>
      </c>
      <c r="H198" s="152">
        <v>95000000</v>
      </c>
      <c r="I198" s="143"/>
      <c r="J198" s="143"/>
      <c r="K198" s="149" t="s">
        <v>242</v>
      </c>
      <c r="L198" s="154" t="s">
        <v>74</v>
      </c>
      <c r="M198" s="138" t="s">
        <v>206</v>
      </c>
      <c r="N198" s="139"/>
      <c r="O198" s="141" t="s">
        <v>246</v>
      </c>
      <c r="P198" s="143"/>
    </row>
    <row r="199" spans="1:16" s="4" customFormat="1" ht="33.75" customHeight="1" x14ac:dyDescent="0.3">
      <c r="A199" s="134"/>
      <c r="B199" s="154"/>
      <c r="C199" s="60" t="s">
        <v>284</v>
      </c>
      <c r="D199" s="156"/>
      <c r="E199" s="103"/>
      <c r="F199" s="146" t="s">
        <v>279</v>
      </c>
      <c r="G199" s="149" t="s">
        <v>266</v>
      </c>
      <c r="H199" s="152">
        <v>95000000</v>
      </c>
      <c r="I199" s="143"/>
      <c r="J199" s="143"/>
      <c r="K199" s="149" t="s">
        <v>242</v>
      </c>
      <c r="L199" s="154" t="s">
        <v>74</v>
      </c>
      <c r="M199" s="138" t="s">
        <v>206</v>
      </c>
      <c r="N199" s="139"/>
      <c r="O199" s="141" t="s">
        <v>246</v>
      </c>
      <c r="P199" s="143"/>
    </row>
    <row r="200" spans="1:16" s="4" customFormat="1" ht="33.75" customHeight="1" x14ac:dyDescent="0.3">
      <c r="A200" s="134"/>
      <c r="B200" s="154"/>
      <c r="C200" s="60" t="s">
        <v>289</v>
      </c>
      <c r="D200" s="156"/>
      <c r="E200" s="103"/>
      <c r="F200" s="146" t="s">
        <v>279</v>
      </c>
      <c r="G200" s="149" t="s">
        <v>266</v>
      </c>
      <c r="H200" s="152">
        <v>95000000</v>
      </c>
      <c r="I200" s="143"/>
      <c r="J200" s="143"/>
      <c r="K200" s="149" t="s">
        <v>242</v>
      </c>
      <c r="L200" s="154" t="s">
        <v>74</v>
      </c>
      <c r="M200" s="138" t="s">
        <v>206</v>
      </c>
      <c r="N200" s="139"/>
      <c r="O200" s="141" t="s">
        <v>246</v>
      </c>
      <c r="P200" s="143"/>
    </row>
    <row r="201" spans="1:16" s="4" customFormat="1" ht="33.75" customHeight="1" x14ac:dyDescent="0.3">
      <c r="A201" s="131"/>
      <c r="B201" s="114"/>
      <c r="C201" s="60" t="s">
        <v>290</v>
      </c>
      <c r="D201" s="157"/>
      <c r="E201" s="104"/>
      <c r="F201" s="147" t="s">
        <v>279</v>
      </c>
      <c r="G201" s="150" t="s">
        <v>266</v>
      </c>
      <c r="H201" s="153">
        <v>95000000</v>
      </c>
      <c r="I201" s="120"/>
      <c r="J201" s="120"/>
      <c r="K201" s="150" t="s">
        <v>242</v>
      </c>
      <c r="L201" s="114" t="s">
        <v>74</v>
      </c>
      <c r="M201" s="122" t="s">
        <v>206</v>
      </c>
      <c r="N201" s="116"/>
      <c r="O201" s="142" t="s">
        <v>246</v>
      </c>
      <c r="P201" s="120"/>
    </row>
    <row r="202" spans="1:16" s="4" customFormat="1" ht="85.5" customHeight="1" x14ac:dyDescent="0.3">
      <c r="A202" s="96">
        <v>39</v>
      </c>
      <c r="B202" s="2" t="s">
        <v>5</v>
      </c>
      <c r="C202" s="60" t="s">
        <v>282</v>
      </c>
      <c r="D202" s="60" t="s">
        <v>270</v>
      </c>
      <c r="E202" s="60"/>
      <c r="F202" s="85" t="s">
        <v>271</v>
      </c>
      <c r="G202" s="84" t="s">
        <v>245</v>
      </c>
      <c r="H202" s="62">
        <v>15000000</v>
      </c>
      <c r="I202" s="83"/>
      <c r="J202" s="83"/>
      <c r="K202" s="84" t="s">
        <v>186</v>
      </c>
      <c r="L202" s="81" t="s">
        <v>74</v>
      </c>
      <c r="M202" s="82" t="s">
        <v>206</v>
      </c>
      <c r="N202" s="3"/>
      <c r="O202" s="74" t="s">
        <v>269</v>
      </c>
      <c r="P202" s="83"/>
    </row>
    <row r="203" spans="1:16" s="4" customFormat="1" x14ac:dyDescent="0.3">
      <c r="A203" s="130">
        <f t="shared" si="1"/>
        <v>40</v>
      </c>
      <c r="B203" s="139" t="s">
        <v>5</v>
      </c>
      <c r="C203" s="104" t="s">
        <v>286</v>
      </c>
      <c r="D203" s="149" t="s">
        <v>270</v>
      </c>
      <c r="E203" s="103"/>
      <c r="F203" s="145" t="s">
        <v>272</v>
      </c>
      <c r="G203" s="148" t="s">
        <v>205</v>
      </c>
      <c r="H203" s="151">
        <v>15000000</v>
      </c>
      <c r="I203" s="119"/>
      <c r="J203" s="119"/>
      <c r="K203" s="148" t="s">
        <v>186</v>
      </c>
      <c r="L203" s="113" t="s">
        <v>74</v>
      </c>
      <c r="M203" s="121" t="s">
        <v>206</v>
      </c>
      <c r="N203" s="115"/>
      <c r="O203" s="140" t="s">
        <v>269</v>
      </c>
      <c r="P203" s="119"/>
    </row>
    <row r="204" spans="1:16" s="4" customFormat="1" x14ac:dyDescent="0.3">
      <c r="A204" s="134"/>
      <c r="B204" s="139"/>
      <c r="C204" s="60" t="s">
        <v>283</v>
      </c>
      <c r="D204" s="149"/>
      <c r="E204" s="103"/>
      <c r="F204" s="146" t="s">
        <v>272</v>
      </c>
      <c r="G204" s="149" t="s">
        <v>205</v>
      </c>
      <c r="H204" s="152">
        <v>15000000</v>
      </c>
      <c r="I204" s="143"/>
      <c r="J204" s="143"/>
      <c r="K204" s="149" t="s">
        <v>186</v>
      </c>
      <c r="L204" s="154" t="s">
        <v>74</v>
      </c>
      <c r="M204" s="138" t="s">
        <v>206</v>
      </c>
      <c r="N204" s="139"/>
      <c r="O204" s="141" t="s">
        <v>269</v>
      </c>
      <c r="P204" s="143"/>
    </row>
    <row r="205" spans="1:16" s="4" customFormat="1" x14ac:dyDescent="0.3">
      <c r="A205" s="134"/>
      <c r="B205" s="139"/>
      <c r="C205" s="60" t="s">
        <v>287</v>
      </c>
      <c r="D205" s="149"/>
      <c r="E205" s="103"/>
      <c r="F205" s="146" t="s">
        <v>272</v>
      </c>
      <c r="G205" s="149" t="s">
        <v>205</v>
      </c>
      <c r="H205" s="152">
        <v>15000000</v>
      </c>
      <c r="I205" s="143"/>
      <c r="J205" s="143"/>
      <c r="K205" s="149" t="s">
        <v>186</v>
      </c>
      <c r="L205" s="154" t="s">
        <v>74</v>
      </c>
      <c r="M205" s="138" t="s">
        <v>206</v>
      </c>
      <c r="N205" s="139"/>
      <c r="O205" s="141" t="s">
        <v>269</v>
      </c>
      <c r="P205" s="143"/>
    </row>
    <row r="206" spans="1:16" s="4" customFormat="1" x14ac:dyDescent="0.3">
      <c r="A206" s="134"/>
      <c r="B206" s="139"/>
      <c r="C206" s="60" t="s">
        <v>288</v>
      </c>
      <c r="D206" s="149"/>
      <c r="E206" s="103"/>
      <c r="F206" s="146" t="s">
        <v>272</v>
      </c>
      <c r="G206" s="149" t="s">
        <v>205</v>
      </c>
      <c r="H206" s="152">
        <v>15000000</v>
      </c>
      <c r="I206" s="143"/>
      <c r="J206" s="143"/>
      <c r="K206" s="149" t="s">
        <v>186</v>
      </c>
      <c r="L206" s="154" t="s">
        <v>74</v>
      </c>
      <c r="M206" s="138" t="s">
        <v>206</v>
      </c>
      <c r="N206" s="139"/>
      <c r="O206" s="141" t="s">
        <v>269</v>
      </c>
      <c r="P206" s="143"/>
    </row>
    <row r="207" spans="1:16" s="4" customFormat="1" x14ac:dyDescent="0.3">
      <c r="A207" s="134"/>
      <c r="B207" s="139"/>
      <c r="C207" s="60" t="s">
        <v>284</v>
      </c>
      <c r="D207" s="149"/>
      <c r="E207" s="103"/>
      <c r="F207" s="146" t="s">
        <v>272</v>
      </c>
      <c r="G207" s="149" t="s">
        <v>205</v>
      </c>
      <c r="H207" s="152">
        <v>15000000</v>
      </c>
      <c r="I207" s="143"/>
      <c r="J207" s="143"/>
      <c r="K207" s="149" t="s">
        <v>186</v>
      </c>
      <c r="L207" s="154" t="s">
        <v>74</v>
      </c>
      <c r="M207" s="138" t="s">
        <v>206</v>
      </c>
      <c r="N207" s="139"/>
      <c r="O207" s="141" t="s">
        <v>269</v>
      </c>
      <c r="P207" s="143"/>
    </row>
    <row r="208" spans="1:16" s="4" customFormat="1" x14ac:dyDescent="0.3">
      <c r="A208" s="134"/>
      <c r="B208" s="139"/>
      <c r="C208" s="60" t="s">
        <v>289</v>
      </c>
      <c r="D208" s="149"/>
      <c r="E208" s="103"/>
      <c r="F208" s="146" t="s">
        <v>272</v>
      </c>
      <c r="G208" s="149" t="s">
        <v>205</v>
      </c>
      <c r="H208" s="152">
        <v>15000000</v>
      </c>
      <c r="I208" s="143"/>
      <c r="J208" s="143"/>
      <c r="K208" s="149" t="s">
        <v>186</v>
      </c>
      <c r="L208" s="154" t="s">
        <v>74</v>
      </c>
      <c r="M208" s="138" t="s">
        <v>206</v>
      </c>
      <c r="N208" s="139"/>
      <c r="O208" s="141" t="s">
        <v>269</v>
      </c>
      <c r="P208" s="143"/>
    </row>
    <row r="209" spans="1:16" s="4" customFormat="1" x14ac:dyDescent="0.3">
      <c r="A209" s="131"/>
      <c r="B209" s="116"/>
      <c r="C209" s="60" t="s">
        <v>290</v>
      </c>
      <c r="D209" s="150"/>
      <c r="E209" s="104"/>
      <c r="F209" s="147" t="s">
        <v>272</v>
      </c>
      <c r="G209" s="150" t="s">
        <v>205</v>
      </c>
      <c r="H209" s="153">
        <v>15000000</v>
      </c>
      <c r="I209" s="120"/>
      <c r="J209" s="120"/>
      <c r="K209" s="150" t="s">
        <v>186</v>
      </c>
      <c r="L209" s="114" t="s">
        <v>74</v>
      </c>
      <c r="M209" s="122" t="s">
        <v>206</v>
      </c>
      <c r="N209" s="116"/>
      <c r="O209" s="142" t="s">
        <v>269</v>
      </c>
      <c r="P209" s="120"/>
    </row>
    <row r="210" spans="1:16" s="4" customFormat="1" ht="86.4" x14ac:dyDescent="0.3">
      <c r="A210" s="96">
        <v>41</v>
      </c>
      <c r="B210" s="2" t="s">
        <v>5</v>
      </c>
      <c r="C210" s="71" t="s">
        <v>273</v>
      </c>
      <c r="D210" s="71" t="s">
        <v>252</v>
      </c>
      <c r="E210" s="71"/>
      <c r="F210" s="80" t="s">
        <v>274</v>
      </c>
      <c r="G210" s="71" t="s">
        <v>254</v>
      </c>
      <c r="H210" s="72">
        <v>2000000</v>
      </c>
      <c r="I210" s="27"/>
      <c r="J210" s="27"/>
      <c r="K210" s="60" t="s">
        <v>82</v>
      </c>
      <c r="L210" s="17" t="s">
        <v>74</v>
      </c>
      <c r="M210" s="23" t="s">
        <v>206</v>
      </c>
      <c r="N210" s="3"/>
      <c r="O210" s="66" t="s">
        <v>269</v>
      </c>
      <c r="P210" s="27"/>
    </row>
    <row r="211" spans="1:16" s="4" customFormat="1" ht="86.4" x14ac:dyDescent="0.3">
      <c r="A211" s="96">
        <f t="shared" si="1"/>
        <v>42</v>
      </c>
      <c r="B211" s="2" t="s">
        <v>5</v>
      </c>
      <c r="C211" s="71" t="s">
        <v>273</v>
      </c>
      <c r="D211" s="71" t="s">
        <v>252</v>
      </c>
      <c r="E211" s="71"/>
      <c r="F211" s="80" t="s">
        <v>274</v>
      </c>
      <c r="G211" s="71" t="s">
        <v>254</v>
      </c>
      <c r="H211" s="72">
        <v>2000000</v>
      </c>
      <c r="I211" s="27"/>
      <c r="J211" s="27"/>
      <c r="K211" s="71" t="s">
        <v>82</v>
      </c>
      <c r="L211" s="17" t="s">
        <v>74</v>
      </c>
      <c r="M211" s="23" t="s">
        <v>206</v>
      </c>
      <c r="N211" s="3"/>
      <c r="O211" s="66" t="s">
        <v>269</v>
      </c>
      <c r="P211" s="27"/>
    </row>
    <row r="212" spans="1:16" s="4" customFormat="1" x14ac:dyDescent="0.3">
      <c r="A212" s="130">
        <f t="shared" si="1"/>
        <v>43</v>
      </c>
      <c r="B212" s="115" t="s">
        <v>3</v>
      </c>
      <c r="C212" s="104" t="s">
        <v>286</v>
      </c>
      <c r="D212" s="117" t="s">
        <v>275</v>
      </c>
      <c r="E212" s="103"/>
      <c r="F212" s="145" t="s">
        <v>276</v>
      </c>
      <c r="G212" s="148" t="s">
        <v>226</v>
      </c>
      <c r="H212" s="151">
        <v>37700000</v>
      </c>
      <c r="I212" s="119"/>
      <c r="J212" s="119"/>
      <c r="K212" s="148" t="s">
        <v>4</v>
      </c>
      <c r="L212" s="113" t="s">
        <v>74</v>
      </c>
      <c r="M212" s="121" t="s">
        <v>206</v>
      </c>
      <c r="N212" s="115"/>
      <c r="O212" s="140" t="s">
        <v>269</v>
      </c>
      <c r="P212" s="119"/>
    </row>
    <row r="213" spans="1:16" s="4" customFormat="1" x14ac:dyDescent="0.3">
      <c r="A213" s="134"/>
      <c r="B213" s="139"/>
      <c r="C213" s="60" t="s">
        <v>283</v>
      </c>
      <c r="D213" s="144"/>
      <c r="E213" s="103"/>
      <c r="F213" s="146" t="s">
        <v>276</v>
      </c>
      <c r="G213" s="149" t="s">
        <v>226</v>
      </c>
      <c r="H213" s="152">
        <v>37700000</v>
      </c>
      <c r="I213" s="143"/>
      <c r="J213" s="143"/>
      <c r="K213" s="149" t="s">
        <v>4</v>
      </c>
      <c r="L213" s="154" t="s">
        <v>74</v>
      </c>
      <c r="M213" s="138" t="s">
        <v>206</v>
      </c>
      <c r="N213" s="139"/>
      <c r="O213" s="141" t="s">
        <v>269</v>
      </c>
      <c r="P213" s="143"/>
    </row>
    <row r="214" spans="1:16" s="4" customFormat="1" x14ac:dyDescent="0.3">
      <c r="A214" s="134"/>
      <c r="B214" s="139"/>
      <c r="C214" s="60" t="s">
        <v>287</v>
      </c>
      <c r="D214" s="144"/>
      <c r="E214" s="103"/>
      <c r="F214" s="146" t="s">
        <v>276</v>
      </c>
      <c r="G214" s="149" t="s">
        <v>226</v>
      </c>
      <c r="H214" s="152">
        <v>37700000</v>
      </c>
      <c r="I214" s="143"/>
      <c r="J214" s="143"/>
      <c r="K214" s="149" t="s">
        <v>4</v>
      </c>
      <c r="L214" s="154" t="s">
        <v>74</v>
      </c>
      <c r="M214" s="138" t="s">
        <v>206</v>
      </c>
      <c r="N214" s="139"/>
      <c r="O214" s="141" t="s">
        <v>269</v>
      </c>
      <c r="P214" s="143"/>
    </row>
    <row r="215" spans="1:16" s="4" customFormat="1" x14ac:dyDescent="0.3">
      <c r="A215" s="134"/>
      <c r="B215" s="139"/>
      <c r="C215" s="60" t="s">
        <v>288</v>
      </c>
      <c r="D215" s="144"/>
      <c r="E215" s="103"/>
      <c r="F215" s="146" t="s">
        <v>276</v>
      </c>
      <c r="G215" s="149" t="s">
        <v>226</v>
      </c>
      <c r="H215" s="152">
        <v>37700000</v>
      </c>
      <c r="I215" s="143"/>
      <c r="J215" s="143"/>
      <c r="K215" s="149" t="s">
        <v>4</v>
      </c>
      <c r="L215" s="154" t="s">
        <v>74</v>
      </c>
      <c r="M215" s="138" t="s">
        <v>206</v>
      </c>
      <c r="N215" s="139"/>
      <c r="O215" s="141" t="s">
        <v>269</v>
      </c>
      <c r="P215" s="143"/>
    </row>
    <row r="216" spans="1:16" s="4" customFormat="1" x14ac:dyDescent="0.3">
      <c r="A216" s="134"/>
      <c r="B216" s="139"/>
      <c r="C216" s="60" t="s">
        <v>284</v>
      </c>
      <c r="D216" s="144"/>
      <c r="E216" s="103"/>
      <c r="F216" s="146" t="s">
        <v>276</v>
      </c>
      <c r="G216" s="149" t="s">
        <v>226</v>
      </c>
      <c r="H216" s="152">
        <v>37700000</v>
      </c>
      <c r="I216" s="143"/>
      <c r="J216" s="143"/>
      <c r="K216" s="149" t="s">
        <v>4</v>
      </c>
      <c r="L216" s="154" t="s">
        <v>74</v>
      </c>
      <c r="M216" s="138" t="s">
        <v>206</v>
      </c>
      <c r="N216" s="139"/>
      <c r="O216" s="141" t="s">
        <v>269</v>
      </c>
      <c r="P216" s="143"/>
    </row>
    <row r="217" spans="1:16" s="4" customFormat="1" x14ac:dyDescent="0.3">
      <c r="A217" s="134"/>
      <c r="B217" s="139"/>
      <c r="C217" s="60" t="s">
        <v>289</v>
      </c>
      <c r="D217" s="144"/>
      <c r="E217" s="103"/>
      <c r="F217" s="146" t="s">
        <v>276</v>
      </c>
      <c r="G217" s="149" t="s">
        <v>226</v>
      </c>
      <c r="H217" s="152">
        <v>37700000</v>
      </c>
      <c r="I217" s="143"/>
      <c r="J217" s="143"/>
      <c r="K217" s="149" t="s">
        <v>4</v>
      </c>
      <c r="L217" s="154" t="s">
        <v>74</v>
      </c>
      <c r="M217" s="138" t="s">
        <v>206</v>
      </c>
      <c r="N217" s="139"/>
      <c r="O217" s="141" t="s">
        <v>269</v>
      </c>
      <c r="P217" s="143"/>
    </row>
    <row r="218" spans="1:16" s="4" customFormat="1" x14ac:dyDescent="0.3">
      <c r="A218" s="131"/>
      <c r="B218" s="116"/>
      <c r="C218" s="60" t="s">
        <v>290</v>
      </c>
      <c r="D218" s="118"/>
      <c r="E218" s="104"/>
      <c r="F218" s="147" t="s">
        <v>276</v>
      </c>
      <c r="G218" s="150" t="s">
        <v>226</v>
      </c>
      <c r="H218" s="153">
        <v>37700000</v>
      </c>
      <c r="I218" s="120"/>
      <c r="J218" s="120"/>
      <c r="K218" s="150" t="s">
        <v>4</v>
      </c>
      <c r="L218" s="114" t="s">
        <v>74</v>
      </c>
      <c r="M218" s="122" t="s">
        <v>206</v>
      </c>
      <c r="N218" s="116"/>
      <c r="O218" s="142" t="s">
        <v>269</v>
      </c>
      <c r="P218" s="120"/>
    </row>
    <row r="219" spans="1:16" s="4" customFormat="1" ht="13.8" x14ac:dyDescent="0.3">
      <c r="A219" s="5"/>
      <c r="B219" s="2"/>
      <c r="C219" s="2"/>
      <c r="D219" s="2"/>
      <c r="E219" s="2"/>
      <c r="F219" s="33"/>
      <c r="G219" s="2"/>
      <c r="H219" s="2"/>
      <c r="I219" s="35"/>
      <c r="J219" s="2"/>
      <c r="K219" s="2"/>
      <c r="L219" s="2"/>
      <c r="M219" s="34"/>
      <c r="N219" s="3"/>
      <c r="O219" s="2"/>
      <c r="P219" s="2"/>
    </row>
    <row r="220" spans="1:16" s="7" customFormat="1" ht="13.8" x14ac:dyDescent="0.3">
      <c r="A220" s="125" t="s">
        <v>24</v>
      </c>
      <c r="B220" s="125"/>
      <c r="C220" s="125"/>
      <c r="D220" s="125"/>
      <c r="E220" s="125"/>
      <c r="F220" s="125"/>
      <c r="G220" s="125"/>
      <c r="H220" s="125"/>
      <c r="I220" s="125"/>
      <c r="J220" s="125"/>
      <c r="K220" s="125"/>
      <c r="L220" s="125"/>
      <c r="M220" s="125"/>
    </row>
    <row r="221" spans="1:16" s="7" customFormat="1" ht="13.8" x14ac:dyDescent="0.3">
      <c r="A221" s="125" t="s">
        <v>25</v>
      </c>
      <c r="B221" s="125"/>
      <c r="C221" s="125"/>
      <c r="D221" s="125"/>
      <c r="E221" s="125"/>
      <c r="F221" s="125"/>
      <c r="G221" s="125"/>
      <c r="H221" s="125"/>
      <c r="I221" s="125"/>
      <c r="J221" s="125"/>
      <c r="K221" s="125"/>
      <c r="L221" s="125"/>
      <c r="M221" s="125"/>
    </row>
    <row r="222" spans="1:16" s="7" customFormat="1" ht="13.8" x14ac:dyDescent="0.3">
      <c r="A222" s="6"/>
      <c r="B222" s="6"/>
      <c r="C222" s="6"/>
      <c r="D222" s="6"/>
      <c r="E222" s="6"/>
      <c r="F222" s="12"/>
      <c r="G222" s="6"/>
      <c r="H222" s="6"/>
      <c r="I222" s="6"/>
      <c r="J222" s="6"/>
      <c r="K222" s="6"/>
      <c r="L222" s="6"/>
      <c r="M222" s="6"/>
    </row>
    <row r="223" spans="1:16" x14ac:dyDescent="0.3">
      <c r="A223" s="14"/>
      <c r="B223" t="s">
        <v>172</v>
      </c>
    </row>
    <row r="224" spans="1:16" x14ac:dyDescent="0.3">
      <c r="A224" s="15"/>
      <c r="B224" t="s">
        <v>173</v>
      </c>
    </row>
    <row r="225" spans="1:2" x14ac:dyDescent="0.3">
      <c r="A225" s="16"/>
      <c r="B225" t="s">
        <v>174</v>
      </c>
    </row>
  </sheetData>
  <autoFilter ref="A1:P218"/>
  <mergeCells count="375">
    <mergeCell ref="L79:L86"/>
    <mergeCell ref="M79:M86"/>
    <mergeCell ref="N79:N86"/>
    <mergeCell ref="O79:O86"/>
    <mergeCell ref="P79:P86"/>
    <mergeCell ref="A79:A86"/>
    <mergeCell ref="B79:B86"/>
    <mergeCell ref="D79:D86"/>
    <mergeCell ref="F79:F86"/>
    <mergeCell ref="G79:G86"/>
    <mergeCell ref="H79:H86"/>
    <mergeCell ref="I79:I86"/>
    <mergeCell ref="J79:J86"/>
    <mergeCell ref="K79:K86"/>
    <mergeCell ref="O6:O13"/>
    <mergeCell ref="P6:P13"/>
    <mergeCell ref="F14:F21"/>
    <mergeCell ref="H14:H21"/>
    <mergeCell ref="I14:I21"/>
    <mergeCell ref="J14:J21"/>
    <mergeCell ref="K14:K21"/>
    <mergeCell ref="L14:L21"/>
    <mergeCell ref="M14:M21"/>
    <mergeCell ref="M6:M13"/>
    <mergeCell ref="L6:L13"/>
    <mergeCell ref="K6:K13"/>
    <mergeCell ref="N6:N13"/>
    <mergeCell ref="O14:O21"/>
    <mergeCell ref="P14:P21"/>
    <mergeCell ref="K46:K53"/>
    <mergeCell ref="O38:O45"/>
    <mergeCell ref="P38:P45"/>
    <mergeCell ref="P46:P53"/>
    <mergeCell ref="O46:O53"/>
    <mergeCell ref="M30:M37"/>
    <mergeCell ref="H30:H37"/>
    <mergeCell ref="I30:I37"/>
    <mergeCell ref="J30:J37"/>
    <mergeCell ref="K30:K37"/>
    <mergeCell ref="L30:L37"/>
    <mergeCell ref="P30:P37"/>
    <mergeCell ref="O30:O37"/>
    <mergeCell ref="N30:N37"/>
    <mergeCell ref="N69:N76"/>
    <mergeCell ref="O69:O76"/>
    <mergeCell ref="P69:P76"/>
    <mergeCell ref="B38:B45"/>
    <mergeCell ref="D38:D45"/>
    <mergeCell ref="F38:F45"/>
    <mergeCell ref="D46:D53"/>
    <mergeCell ref="B46:B53"/>
    <mergeCell ref="F46:F53"/>
    <mergeCell ref="G46:G53"/>
    <mergeCell ref="G38:G45"/>
    <mergeCell ref="H38:H45"/>
    <mergeCell ref="H46:H53"/>
    <mergeCell ref="I38:I45"/>
    <mergeCell ref="J38:J45"/>
    <mergeCell ref="K38:K45"/>
    <mergeCell ref="L38:L45"/>
    <mergeCell ref="M38:M45"/>
    <mergeCell ref="N38:N45"/>
    <mergeCell ref="M46:M53"/>
    <mergeCell ref="L46:L53"/>
    <mergeCell ref="I46:I53"/>
    <mergeCell ref="J46:J53"/>
    <mergeCell ref="M61:M68"/>
    <mergeCell ref="I61:I68"/>
    <mergeCell ref="J61:J68"/>
    <mergeCell ref="K61:K68"/>
    <mergeCell ref="L61:L68"/>
    <mergeCell ref="F69:F76"/>
    <mergeCell ref="G69:G76"/>
    <mergeCell ref="D69:D76"/>
    <mergeCell ref="B69:B76"/>
    <mergeCell ref="H69:H76"/>
    <mergeCell ref="I69:I76"/>
    <mergeCell ref="J69:J76"/>
    <mergeCell ref="K69:K76"/>
    <mergeCell ref="L69:L76"/>
    <mergeCell ref="K212:K218"/>
    <mergeCell ref="L212:L218"/>
    <mergeCell ref="D181:D187"/>
    <mergeCell ref="K2:K5"/>
    <mergeCell ref="L2:L5"/>
    <mergeCell ref="M2:M5"/>
    <mergeCell ref="N2:N5"/>
    <mergeCell ref="O2:O5"/>
    <mergeCell ref="P2:P5"/>
    <mergeCell ref="F2:F5"/>
    <mergeCell ref="G2:G5"/>
    <mergeCell ref="H2:H5"/>
    <mergeCell ref="I2:I5"/>
    <mergeCell ref="J2:J5"/>
    <mergeCell ref="F111:F118"/>
    <mergeCell ref="G111:G118"/>
    <mergeCell ref="H111:H118"/>
    <mergeCell ref="I111:I118"/>
    <mergeCell ref="J111:J118"/>
    <mergeCell ref="K111:K118"/>
    <mergeCell ref="G95:G102"/>
    <mergeCell ref="H87:H94"/>
    <mergeCell ref="I87:I94"/>
    <mergeCell ref="H95:H102"/>
    <mergeCell ref="D158:D165"/>
    <mergeCell ref="F158:F165"/>
    <mergeCell ref="G158:G165"/>
    <mergeCell ref="H158:H165"/>
    <mergeCell ref="I158:I165"/>
    <mergeCell ref="J158:J165"/>
    <mergeCell ref="P158:P165"/>
    <mergeCell ref="A221:M221"/>
    <mergeCell ref="D166:D173"/>
    <mergeCell ref="B166:B173"/>
    <mergeCell ref="F166:F173"/>
    <mergeCell ref="G166:G173"/>
    <mergeCell ref="H166:H173"/>
    <mergeCell ref="I166:I173"/>
    <mergeCell ref="J166:J173"/>
    <mergeCell ref="A220:M220"/>
    <mergeCell ref="K166:K173"/>
    <mergeCell ref="L166:L173"/>
    <mergeCell ref="M166:M173"/>
    <mergeCell ref="F188:F194"/>
    <mergeCell ref="G188:G194"/>
    <mergeCell ref="H188:H194"/>
    <mergeCell ref="I188:I194"/>
    <mergeCell ref="J188:J194"/>
    <mergeCell ref="P103:P110"/>
    <mergeCell ref="L87:L94"/>
    <mergeCell ref="F22:F29"/>
    <mergeCell ref="F30:F37"/>
    <mergeCell ref="F7:F13"/>
    <mergeCell ref="G6:G13"/>
    <mergeCell ref="H6:H13"/>
    <mergeCell ref="I6:I13"/>
    <mergeCell ref="J6:J13"/>
    <mergeCell ref="G14:G21"/>
    <mergeCell ref="G22:G29"/>
    <mergeCell ref="G30:G37"/>
    <mergeCell ref="H22:H29"/>
    <mergeCell ref="I22:I29"/>
    <mergeCell ref="J22:J29"/>
    <mergeCell ref="I95:I102"/>
    <mergeCell ref="J87:J94"/>
    <mergeCell ref="J95:J102"/>
    <mergeCell ref="K87:K94"/>
    <mergeCell ref="M69:M76"/>
    <mergeCell ref="L95:L102"/>
    <mergeCell ref="F61:F68"/>
    <mergeCell ref="G61:G68"/>
    <mergeCell ref="H61:H68"/>
    <mergeCell ref="F151:F157"/>
    <mergeCell ref="G151:G157"/>
    <mergeCell ref="N151:N157"/>
    <mergeCell ref="K22:K29"/>
    <mergeCell ref="L22:L29"/>
    <mergeCell ref="M22:M29"/>
    <mergeCell ref="P111:P118"/>
    <mergeCell ref="M87:M94"/>
    <mergeCell ref="M95:M102"/>
    <mergeCell ref="N87:N94"/>
    <mergeCell ref="O87:O94"/>
    <mergeCell ref="N22:N29"/>
    <mergeCell ref="O22:O29"/>
    <mergeCell ref="P22:P29"/>
    <mergeCell ref="P87:P94"/>
    <mergeCell ref="O95:O102"/>
    <mergeCell ref="P95:P102"/>
    <mergeCell ref="N61:N68"/>
    <mergeCell ref="O61:O68"/>
    <mergeCell ref="P61:P68"/>
    <mergeCell ref="K103:K110"/>
    <mergeCell ref="L103:L110"/>
    <mergeCell ref="M103:M110"/>
    <mergeCell ref="N103:N110"/>
    <mergeCell ref="F87:F94"/>
    <mergeCell ref="F95:F102"/>
    <mergeCell ref="G87:G94"/>
    <mergeCell ref="N143:N149"/>
    <mergeCell ref="O143:O149"/>
    <mergeCell ref="L111:L118"/>
    <mergeCell ref="M111:M118"/>
    <mergeCell ref="N111:N118"/>
    <mergeCell ref="O111:O118"/>
    <mergeCell ref="F103:F110"/>
    <mergeCell ref="G103:G110"/>
    <mergeCell ref="H103:H110"/>
    <mergeCell ref="I103:I110"/>
    <mergeCell ref="J103:J110"/>
    <mergeCell ref="O103:O110"/>
    <mergeCell ref="B2:B5"/>
    <mergeCell ref="B174:B180"/>
    <mergeCell ref="D174:D180"/>
    <mergeCell ref="B95:B102"/>
    <mergeCell ref="D95:D102"/>
    <mergeCell ref="B87:B94"/>
    <mergeCell ref="D87:D94"/>
    <mergeCell ref="B30:B37"/>
    <mergeCell ref="D30:D37"/>
    <mergeCell ref="D22:D29"/>
    <mergeCell ref="B22:B29"/>
    <mergeCell ref="D14:D21"/>
    <mergeCell ref="B14:B21"/>
    <mergeCell ref="D6:D13"/>
    <mergeCell ref="B6:B13"/>
    <mergeCell ref="B111:B118"/>
    <mergeCell ref="D111:D118"/>
    <mergeCell ref="D103:D110"/>
    <mergeCell ref="B103:B110"/>
    <mergeCell ref="B61:B68"/>
    <mergeCell ref="D61:D68"/>
    <mergeCell ref="B151:B157"/>
    <mergeCell ref="D151:D157"/>
    <mergeCell ref="B158:B165"/>
    <mergeCell ref="B129:B135"/>
    <mergeCell ref="D129:D135"/>
    <mergeCell ref="F129:F135"/>
    <mergeCell ref="G129:G135"/>
    <mergeCell ref="H129:H135"/>
    <mergeCell ref="K122:K128"/>
    <mergeCell ref="L122:L128"/>
    <mergeCell ref="M122:M128"/>
    <mergeCell ref="N122:N128"/>
    <mergeCell ref="O122:O128"/>
    <mergeCell ref="P122:P128"/>
    <mergeCell ref="O129:O135"/>
    <mergeCell ref="P129:P135"/>
    <mergeCell ref="B122:B128"/>
    <mergeCell ref="D122:D128"/>
    <mergeCell ref="G122:G128"/>
    <mergeCell ref="H122:H128"/>
    <mergeCell ref="I122:I128"/>
    <mergeCell ref="F122:F128"/>
    <mergeCell ref="J122:J128"/>
    <mergeCell ref="I129:I135"/>
    <mergeCell ref="J129:J135"/>
    <mergeCell ref="K129:K135"/>
    <mergeCell ref="L129:L135"/>
    <mergeCell ref="M129:M135"/>
    <mergeCell ref="N129:N135"/>
    <mergeCell ref="P136:P142"/>
    <mergeCell ref="B143:B149"/>
    <mergeCell ref="D143:D149"/>
    <mergeCell ref="F143:F149"/>
    <mergeCell ref="G143:G149"/>
    <mergeCell ref="H143:H149"/>
    <mergeCell ref="I143:I149"/>
    <mergeCell ref="J143:J149"/>
    <mergeCell ref="K143:K149"/>
    <mergeCell ref="I136:I142"/>
    <mergeCell ref="J136:J142"/>
    <mergeCell ref="K136:K142"/>
    <mergeCell ref="L136:L142"/>
    <mergeCell ref="M136:M142"/>
    <mergeCell ref="N136:N142"/>
    <mergeCell ref="B136:B142"/>
    <mergeCell ref="D136:D142"/>
    <mergeCell ref="F136:F142"/>
    <mergeCell ref="G136:G142"/>
    <mergeCell ref="H136:H142"/>
    <mergeCell ref="L143:L149"/>
    <mergeCell ref="M143:M149"/>
    <mergeCell ref="P143:P149"/>
    <mergeCell ref="O136:O142"/>
    <mergeCell ref="O151:O157"/>
    <mergeCell ref="P151:P157"/>
    <mergeCell ref="H151:H157"/>
    <mergeCell ref="I151:I157"/>
    <mergeCell ref="J151:J157"/>
    <mergeCell ref="K151:K157"/>
    <mergeCell ref="L151:L157"/>
    <mergeCell ref="M151:M157"/>
    <mergeCell ref="N174:N180"/>
    <mergeCell ref="O174:O180"/>
    <mergeCell ref="P174:P180"/>
    <mergeCell ref="K158:K165"/>
    <mergeCell ref="L158:L165"/>
    <mergeCell ref="M158:M165"/>
    <mergeCell ref="N158:N165"/>
    <mergeCell ref="O158:O165"/>
    <mergeCell ref="N166:N173"/>
    <mergeCell ref="O166:O173"/>
    <mergeCell ref="P166:P173"/>
    <mergeCell ref="B181:B187"/>
    <mergeCell ref="F181:F187"/>
    <mergeCell ref="G181:G187"/>
    <mergeCell ref="H181:H187"/>
    <mergeCell ref="F174:F180"/>
    <mergeCell ref="J174:J180"/>
    <mergeCell ref="K174:K180"/>
    <mergeCell ref="L174:L180"/>
    <mergeCell ref="M174:M180"/>
    <mergeCell ref="G174:G180"/>
    <mergeCell ref="H174:H180"/>
    <mergeCell ref="I174:I180"/>
    <mergeCell ref="M181:M187"/>
    <mergeCell ref="O181:O187"/>
    <mergeCell ref="P181:P187"/>
    <mergeCell ref="I181:I187"/>
    <mergeCell ref="J181:J187"/>
    <mergeCell ref="K181:K187"/>
    <mergeCell ref="L181:L187"/>
    <mergeCell ref="N181:N187"/>
    <mergeCell ref="M188:M194"/>
    <mergeCell ref="N188:N194"/>
    <mergeCell ref="O188:O194"/>
    <mergeCell ref="P188:P194"/>
    <mergeCell ref="K188:K194"/>
    <mergeCell ref="L188:L194"/>
    <mergeCell ref="D203:D209"/>
    <mergeCell ref="B203:B209"/>
    <mergeCell ref="M195:M201"/>
    <mergeCell ref="N195:N201"/>
    <mergeCell ref="O195:O201"/>
    <mergeCell ref="P195:P201"/>
    <mergeCell ref="D195:D201"/>
    <mergeCell ref="B195:B201"/>
    <mergeCell ref="D188:D194"/>
    <mergeCell ref="B188:B194"/>
    <mergeCell ref="F195:F201"/>
    <mergeCell ref="G195:G201"/>
    <mergeCell ref="H195:H201"/>
    <mergeCell ref="I195:I201"/>
    <mergeCell ref="J195:J201"/>
    <mergeCell ref="K195:K201"/>
    <mergeCell ref="L195:L201"/>
    <mergeCell ref="M203:M209"/>
    <mergeCell ref="A181:A187"/>
    <mergeCell ref="M212:M218"/>
    <mergeCell ref="N212:N218"/>
    <mergeCell ref="O212:O218"/>
    <mergeCell ref="P212:P218"/>
    <mergeCell ref="O203:O209"/>
    <mergeCell ref="P203:P209"/>
    <mergeCell ref="B212:B218"/>
    <mergeCell ref="D212:D218"/>
    <mergeCell ref="F212:F218"/>
    <mergeCell ref="G212:G218"/>
    <mergeCell ref="H212:H218"/>
    <mergeCell ref="I212:I218"/>
    <mergeCell ref="J212:J218"/>
    <mergeCell ref="F203:F209"/>
    <mergeCell ref="G203:G209"/>
    <mergeCell ref="H203:H209"/>
    <mergeCell ref="I203:I209"/>
    <mergeCell ref="J203:J209"/>
    <mergeCell ref="K203:K209"/>
    <mergeCell ref="A188:A194"/>
    <mergeCell ref="A203:A209"/>
    <mergeCell ref="L203:L209"/>
    <mergeCell ref="N203:N209"/>
    <mergeCell ref="A212:A218"/>
    <mergeCell ref="A195:A201"/>
    <mergeCell ref="A2:A5"/>
    <mergeCell ref="A6:A13"/>
    <mergeCell ref="A14:A21"/>
    <mergeCell ref="A22:A29"/>
    <mergeCell ref="A30:A37"/>
    <mergeCell ref="A38:A45"/>
    <mergeCell ref="A46:A53"/>
    <mergeCell ref="A61:A68"/>
    <mergeCell ref="A69:A76"/>
    <mergeCell ref="A87:A94"/>
    <mergeCell ref="A95:A102"/>
    <mergeCell ref="A103:A110"/>
    <mergeCell ref="A111:A118"/>
    <mergeCell ref="A122:A128"/>
    <mergeCell ref="A129:A135"/>
    <mergeCell ref="A136:A142"/>
    <mergeCell ref="A143:A149"/>
    <mergeCell ref="A151:A157"/>
    <mergeCell ref="A158:A165"/>
    <mergeCell ref="A166:A173"/>
    <mergeCell ref="A174:A180"/>
  </mergeCells>
  <hyperlinks>
    <hyperlink ref="M46" r:id="rId1"/>
    <hyperlink ref="M2" r:id="rId2"/>
    <hyperlink ref="M54" r:id="rId3"/>
    <hyperlink ref="M56" r:id="rId4"/>
    <hyperlink ref="M57" r:id="rId5"/>
    <hyperlink ref="M58" r:id="rId6"/>
    <hyperlink ref="M59" r:id="rId7"/>
    <hyperlink ref="M60" r:id="rId8"/>
    <hyperlink ref="M6" r:id="rId9"/>
    <hyperlink ref="M120" r:id="rId10"/>
    <hyperlink ref="M119" r:id="rId11"/>
    <hyperlink ref="M22" r:id="rId12"/>
    <hyperlink ref="M38" r:id="rId13"/>
    <hyperlink ref="M30" r:id="rId14"/>
    <hyperlink ref="M14" r:id="rId15"/>
    <hyperlink ref="M78" r:id="rId16"/>
    <hyperlink ref="M79" r:id="rId17"/>
  </hyperlinks>
  <pageMargins left="0.7" right="0.7" top="0.75" bottom="0.75" header="0.3" footer="0.3"/>
  <pageSetup paperSize="9" orientation="portrait" r:id="rId1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Výzvy</vt:lpstr>
      <vt:lpstr>Obce, VÚC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2024-03-21T09:48:08Z</dcterms:created>
  <dcterms:modified xsi:type="dcterms:W3CDTF">2024-04-22T08:19:50Z</dcterms:modified>
</cp:coreProperties>
</file>